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241.230\tyo\経理統括部\01_各社フォルダー\4650-TDS\60_その他\21_TDSプロジェクト\202211_インボイス制度導入\"/>
    </mc:Choice>
  </mc:AlternateContent>
  <xr:revisionPtr revIDLastSave="0" documentId="13_ncr:1_{7DB87384-7C6F-4406-91EF-217E25BEDA5B}" xr6:coauthVersionLast="47" xr6:coauthVersionMax="47" xr10:uidLastSave="{00000000-0000-0000-0000-000000000000}"/>
  <bookViews>
    <workbookView xWindow="28680" yWindow="-15" windowWidth="29040" windowHeight="15840" tabRatio="770" activeTab="7" xr2:uid="{00000000-000D-0000-FFFF-FFFF00000000}"/>
  </bookViews>
  <sheets>
    <sheet name="フリースタッフ個人用_フォーマット" sheetId="24" r:id="rId1"/>
    <sheet name="税率混在_フォーマット" sheetId="21" r:id="rId2"/>
    <sheet name="立替請求フォーマット" sheetId="22" r:id="rId3"/>
    <sheet name="立替用_現領収書添付用紙" sheetId="8" r:id="rId4"/>
    <sheet name="フリースタッフ個人用 (サンプル)" sheetId="26" r:id="rId5"/>
    <sheet name="税率混在 (サンプル)" sheetId="25" r:id="rId6"/>
    <sheet name="立替請求 (サンプル)" sheetId="27" r:id="rId7"/>
    <sheet name="部署名" sheetId="28" r:id="rId8"/>
    <sheet name="改訂履歴" sheetId="17" state="hidden" r:id="rId9"/>
  </sheets>
  <definedNames>
    <definedName name="_xlnm.Print_Area" localSheetId="4">'フリースタッフ個人用 (サンプル)'!$A$1:$R$51</definedName>
    <definedName name="_xlnm.Print_Area" localSheetId="0">フリースタッフ個人用_フォーマット!$A$1:$R$51</definedName>
    <definedName name="_xlnm.Print_Area" localSheetId="5">'税率混在 (サンプル)'!$A$1:$P$54</definedName>
    <definedName name="_xlnm.Print_Area" localSheetId="1">税率混在_フォーマット!$A$1:$P$54</definedName>
    <definedName name="_xlnm.Print_Area" localSheetId="6">'立替請求 (サンプル)'!$A$1:$FG$50</definedName>
    <definedName name="_xlnm.Print_Area" localSheetId="2">立替請求フォーマット!$A$1:$FG$50</definedName>
    <definedName name="_xlnm.Print_Area" localSheetId="3">立替用_現領収書添付用紙!$A$1:$H$46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27" l="1"/>
  <c r="E14" i="27" s="1"/>
  <c r="I34" i="26"/>
  <c r="L33" i="26"/>
  <c r="L32" i="26"/>
  <c r="L31" i="26"/>
  <c r="L30" i="26"/>
  <c r="L29" i="26"/>
  <c r="L28" i="26"/>
  <c r="L27" i="26"/>
  <c r="L26" i="26"/>
  <c r="L25" i="26"/>
  <c r="L24" i="26"/>
  <c r="L23" i="26"/>
  <c r="L22" i="26"/>
  <c r="J40" i="25"/>
  <c r="H40" i="25"/>
  <c r="J29" i="25"/>
  <c r="H29" i="25"/>
  <c r="L34" i="26" l="1"/>
  <c r="L35" i="26" s="1"/>
  <c r="L36" i="26" s="1"/>
  <c r="E14" i="26" s="1"/>
  <c r="J30" i="25"/>
  <c r="J31" i="25" s="1"/>
  <c r="J41" i="25"/>
  <c r="J42" i="25" s="1"/>
  <c r="E15" i="25" l="1"/>
  <c r="L33" i="24" l="1"/>
  <c r="L32" i="24"/>
  <c r="L31" i="24"/>
  <c r="L30" i="24"/>
  <c r="L29" i="24"/>
  <c r="L28" i="24"/>
  <c r="L27" i="24"/>
  <c r="L26" i="24"/>
  <c r="L25" i="24"/>
  <c r="L24" i="24"/>
  <c r="L23" i="24"/>
  <c r="L22" i="24" l="1"/>
  <c r="I34" i="24"/>
  <c r="J29" i="21"/>
  <c r="J40" i="21"/>
  <c r="J41" i="21" s="1"/>
  <c r="H40" i="21"/>
  <c r="H29" i="21"/>
  <c r="L34" i="24" l="1"/>
  <c r="L35" i="24" s="1"/>
  <c r="J30" i="21"/>
  <c r="J31" i="21" s="1"/>
  <c r="J42" i="21"/>
  <c r="L36" i="24" l="1"/>
  <c r="E14" i="24" s="1"/>
  <c r="E15" i="21"/>
  <c r="J36" i="22" l="1"/>
  <c r="E14" i="22" s="1"/>
</calcChain>
</file>

<file path=xl/sharedStrings.xml><?xml version="1.0" encoding="utf-8"?>
<sst xmlns="http://schemas.openxmlformats.org/spreadsheetml/2006/main" count="589" uniqueCount="202">
  <si>
    <t>NO</t>
    <phoneticPr fontId="2"/>
  </si>
  <si>
    <t>消費税</t>
    <rPh sb="0" eb="3">
      <t>ショウヒゼイ</t>
    </rPh>
    <phoneticPr fontId="2"/>
  </si>
  <si>
    <t>合　計</t>
    <rPh sb="0" eb="1">
      <t>ゴウ</t>
    </rPh>
    <rPh sb="2" eb="3">
      <t>ケイ</t>
    </rPh>
    <phoneticPr fontId="2"/>
  </si>
  <si>
    <t>TEL</t>
    <phoneticPr fontId="2"/>
  </si>
  <si>
    <t>％</t>
    <phoneticPr fontId="2"/>
  </si>
  <si>
    <t>金額</t>
    <phoneticPr fontId="2"/>
  </si>
  <si>
    <t>印</t>
    <rPh sb="0" eb="1">
      <t>イン</t>
    </rPh>
    <phoneticPr fontId="2"/>
  </si>
  <si>
    <t>日付</t>
    <rPh sb="0" eb="1">
      <t>ヒ</t>
    </rPh>
    <rPh sb="1" eb="2">
      <t>ツ</t>
    </rPh>
    <phoneticPr fontId="2"/>
  </si>
  <si>
    <t>《請求書に関する注意事項》</t>
    <rPh sb="1" eb="4">
      <t>セイキュウショ</t>
    </rPh>
    <rPh sb="5" eb="6">
      <t>カン</t>
    </rPh>
    <rPh sb="8" eb="10">
      <t>チュウイ</t>
    </rPh>
    <rPh sb="10" eb="12">
      <t>ジコウ</t>
    </rPh>
    <phoneticPr fontId="2"/>
  </si>
  <si>
    <t>《立替精算に関する注意事項》</t>
    <rPh sb="1" eb="3">
      <t>タテカエ</t>
    </rPh>
    <rPh sb="3" eb="5">
      <t>セイサン</t>
    </rPh>
    <rPh sb="6" eb="7">
      <t>カン</t>
    </rPh>
    <rPh sb="9" eb="11">
      <t>チュウイ</t>
    </rPh>
    <rPh sb="11" eb="13">
      <t>ジコウ</t>
    </rPh>
    <phoneticPr fontId="2"/>
  </si>
  <si>
    <t>交通費</t>
    <rPh sb="0" eb="3">
      <t>コウツウヒ</t>
    </rPh>
    <phoneticPr fontId="2"/>
  </si>
  <si>
    <t>備考</t>
    <rPh sb="0" eb="2">
      <t>ビコウ</t>
    </rPh>
    <phoneticPr fontId="2"/>
  </si>
  <si>
    <t>全般</t>
    <rPh sb="0" eb="2">
      <t>ゼンパン</t>
    </rPh>
    <phoneticPr fontId="2"/>
  </si>
  <si>
    <t>・複数人で食事をして、やむを得ずまとめて支払をした場合は、備考欄に人数と職種、氏名をご記入ください。</t>
    <rPh sb="14" eb="15">
      <t>エ</t>
    </rPh>
    <rPh sb="20" eb="22">
      <t>シハラ</t>
    </rPh>
    <phoneticPr fontId="2"/>
  </si>
  <si>
    <t>領収書添付用紙</t>
    <rPh sb="0" eb="3">
      <t>リョウシュウショ</t>
    </rPh>
    <rPh sb="3" eb="5">
      <t>テンプ</t>
    </rPh>
    <rPh sb="5" eb="7">
      <t>ヨウシ</t>
    </rPh>
    <phoneticPr fontId="2"/>
  </si>
  <si>
    <t>食費</t>
    <rPh sb="0" eb="2">
      <t>ショクヒ</t>
    </rPh>
    <phoneticPr fontId="2"/>
  </si>
  <si>
    <t>Camp KAZ</t>
    <phoneticPr fontId="2"/>
  </si>
  <si>
    <t>第一プロデュース本部 MONSTER</t>
    <phoneticPr fontId="2"/>
  </si>
  <si>
    <t>第一プロデュース本部 TYOdrive</t>
    <phoneticPr fontId="2"/>
  </si>
  <si>
    <t>第二プロデュース本部 PRO2_1</t>
    <phoneticPr fontId="2"/>
  </si>
  <si>
    <t>第二プロデュース本部 PRO2_2</t>
  </si>
  <si>
    <t>第二プロデュース本部 PRO2_3</t>
  </si>
  <si>
    <t>第二プロデュース本部 PRO2_BEYOND</t>
    <phoneticPr fontId="2"/>
  </si>
  <si>
    <t>第二プロデュース本部 TYO DIRECT</t>
    <phoneticPr fontId="2"/>
  </si>
  <si>
    <t>第二プロデュース本部 TYO Activation</t>
    <phoneticPr fontId="2"/>
  </si>
  <si>
    <t>第二プロデュース本部 国際制作部</t>
    <rPh sb="11" eb="13">
      <t>コクサイ</t>
    </rPh>
    <rPh sb="13" eb="15">
      <t>セイサク</t>
    </rPh>
    <rPh sb="15" eb="16">
      <t>ブ</t>
    </rPh>
    <phoneticPr fontId="2"/>
  </si>
  <si>
    <t>第二プロデュース本部 プレゼンテーションスタジオ</t>
    <phoneticPr fontId="2"/>
  </si>
  <si>
    <t>ドワーフ</t>
    <phoneticPr fontId="2"/>
  </si>
  <si>
    <t>■立替請求内訳</t>
    <rPh sb="5" eb="7">
      <t>ウチワケ</t>
    </rPh>
    <phoneticPr fontId="2"/>
  </si>
  <si>
    <t>第一プロデュース本部 DINER</t>
    <phoneticPr fontId="2"/>
  </si>
  <si>
    <t>・酒類・たばこの精算はできません。</t>
    <phoneticPr fontId="2"/>
  </si>
  <si>
    <t>・注意事項に反する内容等、記載内容に不備があった場合は、修正し再発行いただく場合がございます。</t>
    <rPh sb="1" eb="3">
      <t>チュウイ</t>
    </rPh>
    <rPh sb="3" eb="5">
      <t>ジコウ</t>
    </rPh>
    <rPh sb="6" eb="7">
      <t>ハン</t>
    </rPh>
    <rPh sb="9" eb="11">
      <t>ナイヨウ</t>
    </rPh>
    <rPh sb="11" eb="12">
      <t>トウ</t>
    </rPh>
    <rPh sb="13" eb="17">
      <t>キサイナイヨウ</t>
    </rPh>
    <rPh sb="18" eb="20">
      <t>フビ</t>
    </rPh>
    <rPh sb="24" eb="26">
      <t>バアイ</t>
    </rPh>
    <rPh sb="28" eb="30">
      <t>シュウセイ</t>
    </rPh>
    <rPh sb="31" eb="34">
      <t>サイハッコウ</t>
    </rPh>
    <rPh sb="38" eb="40">
      <t>バアイ</t>
    </rPh>
    <phoneticPr fontId="2"/>
  </si>
  <si>
    <t>　その場合の送料はご自身のご負担となりますので、あらかじめご了承ください。</t>
    <rPh sb="30" eb="32">
      <t>リョウショウ</t>
    </rPh>
    <phoneticPr fontId="2"/>
  </si>
  <si>
    <t>・弊社の担当プロデューサー、または担当プロダクションマネージャー等が確認出来た内容のものに限り処理させて頂きます。</t>
    <phoneticPr fontId="2"/>
  </si>
  <si>
    <t>・複数人で食事をした場合は基本的には個別にお支払いいただき、各自でご精算ください。</t>
    <phoneticPr fontId="2"/>
  </si>
  <si>
    <t>担当者</t>
    <rPh sb="0" eb="3">
      <t>タントウシャ</t>
    </rPh>
    <phoneticPr fontId="2"/>
  </si>
  <si>
    <t>内容</t>
    <rPh sb="0" eb="2">
      <t>ナイヨウ</t>
    </rPh>
    <phoneticPr fontId="2"/>
  </si>
  <si>
    <t>土井</t>
    <rPh sb="0" eb="2">
      <t>ドイ</t>
    </rPh>
    <phoneticPr fontId="2"/>
  </si>
  <si>
    <t>「フリースタッフ（個人事業主）用」文言追加</t>
    <rPh sb="9" eb="11">
      <t>コジン</t>
    </rPh>
    <rPh sb="11" eb="14">
      <t>ジギョウヌシ</t>
    </rPh>
    <rPh sb="15" eb="16">
      <t>ヨウ</t>
    </rPh>
    <rPh sb="17" eb="19">
      <t>モンゴン</t>
    </rPh>
    <rPh sb="19" eb="21">
      <t>ツイカ</t>
    </rPh>
    <phoneticPr fontId="2"/>
  </si>
  <si>
    <t>《立替精算に関する注意事項》2行目に「個人の方で」の文言追加</t>
    <rPh sb="15" eb="17">
      <t>ギョウメ</t>
    </rPh>
    <rPh sb="19" eb="21">
      <t>コジン</t>
    </rPh>
    <rPh sb="22" eb="23">
      <t>ホウ</t>
    </rPh>
    <rPh sb="26" eb="28">
      <t>モンゴン</t>
    </rPh>
    <rPh sb="28" eb="30">
      <t>ツイカ</t>
    </rPh>
    <phoneticPr fontId="2"/>
  </si>
  <si>
    <t>銀行名</t>
    <rPh sb="0" eb="2">
      <t>ギンコウ</t>
    </rPh>
    <rPh sb="2" eb="3">
      <t>メイ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</si>
  <si>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</si>
  <si>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</si>
  <si>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口座名</t>
    <rPh sb="0" eb="2">
      <t>コウザ</t>
    </rPh>
    <rPh sb="2" eb="3">
      <t>メイ</t>
    </rPh>
    <phoneticPr fontId="2"/>
  </si>
  <si>
    <t>サンプル部分で消費税を8％から10％へ変更。</t>
    <rPh sb="4" eb="6">
      <t>ブブン</t>
    </rPh>
    <rPh sb="7" eb="10">
      <t>ショウヒゼイ</t>
    </rPh>
    <rPh sb="19" eb="21">
      <t>ヘンコウ</t>
    </rPh>
    <phoneticPr fontId="2"/>
  </si>
  <si>
    <t>サンプル部分で建物名を変更。</t>
    <rPh sb="7" eb="9">
      <t>タテモノ</t>
    </rPh>
    <rPh sb="9" eb="10">
      <t>メイ</t>
    </rPh>
    <phoneticPr fontId="2"/>
  </si>
  <si>
    <t>J列幅を拡張※環境によって幅不足に（MON小川より）</t>
    <rPh sb="1" eb="2">
      <t>レツ</t>
    </rPh>
    <rPh sb="2" eb="3">
      <t>ハバ</t>
    </rPh>
    <rPh sb="4" eb="6">
      <t>カクチョウ</t>
    </rPh>
    <rPh sb="7" eb="9">
      <t>カンキョウ</t>
    </rPh>
    <rPh sb="13" eb="14">
      <t>ハバ</t>
    </rPh>
    <rPh sb="14" eb="16">
      <t>フソク</t>
    </rPh>
    <rPh sb="21" eb="23">
      <t>オガワ</t>
    </rPh>
    <phoneticPr fontId="2"/>
  </si>
  <si>
    <t>新会社用のフォーマット作成、記入例の日付変更</t>
    <rPh sb="0" eb="3">
      <t>シンガイシャ</t>
    </rPh>
    <rPh sb="3" eb="4">
      <t>ヨウ</t>
    </rPh>
    <rPh sb="11" eb="13">
      <t>サクセイ</t>
    </rPh>
    <rPh sb="14" eb="16">
      <t>キニュウ</t>
    </rPh>
    <rPh sb="16" eb="17">
      <t>レイ</t>
    </rPh>
    <rPh sb="18" eb="20">
      <t>ヒヅケ</t>
    </rPh>
    <rPh sb="20" eb="22">
      <t>ヘンコウ</t>
    </rPh>
    <phoneticPr fontId="2"/>
  </si>
  <si>
    <t>バージョン</t>
    <phoneticPr fontId="2"/>
  </si>
  <si>
    <t>内訳の請求額（税込）と金額が合致しているか送付前にご確認ください。</t>
    <rPh sb="0" eb="2">
      <t>ウチワケ</t>
    </rPh>
    <rPh sb="3" eb="6">
      <t>セイキュウガク</t>
    </rPh>
    <rPh sb="7" eb="9">
      <t>ゼイコミ</t>
    </rPh>
    <rPh sb="11" eb="13">
      <t>キンガク</t>
    </rPh>
    <rPh sb="14" eb="16">
      <t>ガッチ</t>
    </rPh>
    <rPh sb="21" eb="24">
      <t>ソウフマエ</t>
    </rPh>
    <rPh sb="26" eb="28">
      <t>カクニン</t>
    </rPh>
    <phoneticPr fontId="2"/>
  </si>
  <si>
    <t>口座名カナ</t>
    <rPh sb="0" eb="2">
      <t>コウザ</t>
    </rPh>
    <rPh sb="2" eb="3">
      <t>メイ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</si>
  <si>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担当部署</t>
    </r>
    <rPh sb="1" eb="3">
      <t>タントウ</t>
    </rPh>
    <rPh sb="3" eb="5">
      <t>ブショ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</si>
  <si>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振込先</t>
    </r>
    <rPh sb="1" eb="3">
      <t>フリコミ</t>
    </rPh>
    <rPh sb="3" eb="4">
      <t>サキ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</si>
  <si>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住所・連絡先</t>
    </r>
    <rPh sb="1" eb="3">
      <t>ジュウショ</t>
    </rPh>
    <rPh sb="4" eb="7">
      <t>レンラクサキ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</si>
  <si>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2"/>
        <charset val="128"/>
      </rPr>
      <t>立替請求合計額</t>
    </r>
    <rPh sb="1" eb="3">
      <t>タテカエ</t>
    </rPh>
    <rPh sb="3" eb="5">
      <t>セイキュウ</t>
    </rPh>
    <rPh sb="5" eb="7">
      <t>ゴウケイ</t>
    </rPh>
    <rPh sb="7" eb="8">
      <t>ガク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</si>
  <si>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日付</t>
    </r>
    <rPh sb="1" eb="2">
      <t>ヒ</t>
    </rPh>
    <rPh sb="2" eb="3">
      <t>ツ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</si>
  <si>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精算内容</t>
    </r>
    <rPh sb="1" eb="3">
      <t>セイサン</t>
    </rPh>
    <rPh sb="3" eb="5">
      <t>ナイヨウ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</si>
  <si>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金額</t>
    </r>
    <phoneticPr fontId="2"/>
  </si>
  <si>
    <t>口座名が英語表記の場合は英語で正しく入力してください</t>
    <rPh sb="0" eb="3">
      <t>コウザメイ</t>
    </rPh>
    <rPh sb="4" eb="6">
      <t>エイゴ</t>
    </rPh>
    <rPh sb="6" eb="8">
      <t>ヒョウキ</t>
    </rPh>
    <rPh sb="9" eb="11">
      <t>バアイ</t>
    </rPh>
    <rPh sb="12" eb="14">
      <t>エイゴ</t>
    </rPh>
    <rPh sb="15" eb="16">
      <t>タダ</t>
    </rPh>
    <rPh sb="18" eb="20">
      <t>ニュウリョク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</si>
  <si>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2"/>
        <charset val="128"/>
      </rPr>
      <t>請求者名</t>
    </r>
    <rPh sb="1" eb="3">
      <t>セイキュウ</t>
    </rPh>
    <rPh sb="3" eb="4">
      <t>シャ</t>
    </rPh>
    <rPh sb="4" eb="5">
      <t>メイ</t>
    </rPh>
    <phoneticPr fontId="2"/>
  </si>
  <si>
    <t>税込合計</t>
    <rPh sb="0" eb="2">
      <t>ゼイコミ</t>
    </rPh>
    <rPh sb="2" eb="4">
      <t>ゴウケイ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</si>
  <si>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請求合計額</t>
    </r>
    <rPh sb="1" eb="3">
      <t>セイキュウ</t>
    </rPh>
    <rPh sb="3" eb="5">
      <t>ゴウケイ</t>
    </rPh>
    <rPh sb="5" eb="6">
      <t>ガク</t>
    </rPh>
    <phoneticPr fontId="2"/>
  </si>
  <si>
    <t>《請求書送付方法》</t>
    <rPh sb="1" eb="4">
      <t>セイキュウショ</t>
    </rPh>
    <rPh sb="4" eb="6">
      <t>ソウフ</t>
    </rPh>
    <rPh sb="6" eb="8">
      <t>ホウホウ</t>
    </rPh>
    <phoneticPr fontId="2"/>
  </si>
  <si>
    <t>PDF請求書受取メールアドレス　</t>
    <rPh sb="6" eb="8">
      <t>ウケトリ</t>
    </rPh>
    <phoneticPr fontId="2"/>
  </si>
  <si>
    <t>内訳の合計と金額が合致しているか送付前にご確認ください。</t>
    <rPh sb="0" eb="2">
      <t>ウチワケ</t>
    </rPh>
    <rPh sb="3" eb="5">
      <t>ゴウケイ</t>
    </rPh>
    <rPh sb="6" eb="8">
      <t>キンガク</t>
    </rPh>
    <rPh sb="9" eb="11">
      <t>ガッチ</t>
    </rPh>
    <rPh sb="16" eb="19">
      <t>ソウフマエ</t>
    </rPh>
    <rPh sb="21" eb="23">
      <t>カクニン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</si>
  <si>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請求者名</t>
    </r>
    <rPh sb="1" eb="3">
      <t>セイキュウ</t>
    </rPh>
    <rPh sb="3" eb="4">
      <t>シャ</t>
    </rPh>
    <rPh sb="4" eb="5">
      <t>メイ</t>
    </rPh>
    <phoneticPr fontId="2"/>
  </si>
  <si>
    <t xml:space="preserve">請　求　書 </t>
    <rPh sb="0" eb="1">
      <t>ショウ</t>
    </rPh>
    <rPh sb="2" eb="3">
      <t>モトム</t>
    </rPh>
    <rPh sb="4" eb="5">
      <t>ショ</t>
    </rPh>
    <phoneticPr fontId="2"/>
  </si>
  <si>
    <t>普通</t>
  </si>
  <si>
    <t>口座</t>
    <rPh sb="0" eb="2">
      <t>コウザ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</si>
  <si>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職種(個人のみ）</t>
    </r>
    <rPh sb="1" eb="3">
      <t>ショクシュ</t>
    </rPh>
    <rPh sb="4" eb="6">
      <t>コジン</t>
    </rPh>
    <phoneticPr fontId="2"/>
  </si>
  <si>
    <t>支店/口座種別</t>
    <rPh sb="0" eb="2">
      <t>シテン</t>
    </rPh>
    <rPh sb="3" eb="5">
      <t>コウザ</t>
    </rPh>
    <rPh sb="5" eb="6">
      <t>タネ</t>
    </rPh>
    <rPh sb="6" eb="7">
      <t>ベツ</t>
    </rPh>
    <phoneticPr fontId="2"/>
  </si>
  <si>
    <t>支店　/　口座種別</t>
    <rPh sb="0" eb="2">
      <t>シテン</t>
    </rPh>
    <rPh sb="5" eb="7">
      <t>コウザ</t>
    </rPh>
    <rPh sb="7" eb="8">
      <t>タネ</t>
    </rPh>
    <rPh sb="8" eb="9">
      <t>ベツ</t>
    </rPh>
    <phoneticPr fontId="2"/>
  </si>
  <si>
    <t xml:space="preserve">報　酬　請　求　書 </t>
    <rPh sb="0" eb="1">
      <t>ホウ</t>
    </rPh>
    <rPh sb="2" eb="3">
      <t>シュウ</t>
    </rPh>
    <rPh sb="4" eb="5">
      <t>ショウ</t>
    </rPh>
    <rPh sb="6" eb="7">
      <t>モトム</t>
    </rPh>
    <rPh sb="8" eb="9">
      <t>ショ</t>
    </rPh>
    <phoneticPr fontId="2"/>
  </si>
  <si>
    <t>税　込　合　計</t>
    <rPh sb="0" eb="1">
      <t>ゼイ</t>
    </rPh>
    <rPh sb="2" eb="3">
      <t>コ</t>
    </rPh>
    <rPh sb="4" eb="5">
      <t>ゴウ</t>
    </rPh>
    <rPh sb="6" eb="7">
      <t>ケイ</t>
    </rPh>
    <phoneticPr fontId="2"/>
  </si>
  <si>
    <t>％対象　税抜合計</t>
    <rPh sb="1" eb="3">
      <t>タイショウ</t>
    </rPh>
    <rPh sb="4" eb="5">
      <t>ゼイ</t>
    </rPh>
    <rPh sb="5" eb="6">
      <t>ヌ</t>
    </rPh>
    <rPh sb="6" eb="8">
      <t>ゴウケイ</t>
    </rPh>
    <phoneticPr fontId="2"/>
  </si>
  <si>
    <t>通信欄：</t>
    <rPh sb="0" eb="3">
      <t>ツウシンラン</t>
    </rPh>
    <phoneticPr fontId="2"/>
  </si>
  <si>
    <t>※消費税8％は軽減税率となります</t>
    <phoneticPr fontId="2"/>
  </si>
  <si>
    <t>※内税の場合は0を選択し、備考欄に税率を記入</t>
    <rPh sb="1" eb="3">
      <t>ウチゼイ</t>
    </rPh>
    <rPh sb="4" eb="6">
      <t>バアイ</t>
    </rPh>
    <rPh sb="9" eb="11">
      <t>センタク</t>
    </rPh>
    <rPh sb="13" eb="15">
      <t>ビコウ</t>
    </rPh>
    <rPh sb="15" eb="16">
      <t>ラン</t>
    </rPh>
    <rPh sb="17" eb="19">
      <t>ゼイリツ</t>
    </rPh>
    <rPh sb="20" eb="22">
      <t>キニュウ</t>
    </rPh>
    <phoneticPr fontId="2"/>
  </si>
  <si>
    <r>
      <t>＊</t>
    </r>
    <r>
      <rPr>
        <sz val="14"/>
        <color theme="1"/>
        <rFont val="Meiryo UI"/>
        <family val="3"/>
        <charset val="128"/>
      </rPr>
      <t>請求日：</t>
    </r>
    <phoneticPr fontId="2"/>
  </si>
  <si>
    <t>請求番号(任意)：</t>
    <rPh sb="2" eb="4">
      <t>バンゴウ</t>
    </rPh>
    <rPh sb="5" eb="7">
      <t>ニンイ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</si>
  <si>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2"/>
        <charset val="128"/>
      </rPr>
      <t>担当者</t>
    </r>
    <rPh sb="1" eb="4">
      <t>タントウシャ</t>
    </rPh>
    <phoneticPr fontId="2"/>
  </si>
  <si>
    <t>口座名が英語表記の場合は英語で正しく入力してください</t>
    <phoneticPr fontId="2"/>
  </si>
  <si>
    <t>■別税率がある場合</t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</si>
  <si>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</si>
  <si>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</si>
  <si>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(あれば13桁をここに入力)</t>
    <rPh sb="6" eb="7">
      <t>ケタ</t>
    </rPh>
    <rPh sb="11" eb="13">
      <t>ニュウリョク</t>
    </rPh>
    <phoneticPr fontId="2"/>
  </si>
  <si>
    <t>消費税</t>
    <phoneticPr fontId="2"/>
  </si>
  <si>
    <t>■内訳　※立替分は立替請求書にてご請求ください</t>
    <rPh sb="1" eb="3">
      <t>ウチワケ</t>
    </rPh>
    <rPh sb="5" eb="7">
      <t>タテカエ</t>
    </rPh>
    <rPh sb="7" eb="8">
      <t>ブン</t>
    </rPh>
    <rPh sb="9" eb="11">
      <t>タテカエ</t>
    </rPh>
    <rPh sb="11" eb="13">
      <t>セイキュウ</t>
    </rPh>
    <rPh sb="13" eb="14">
      <t>ショ</t>
    </rPh>
    <rPh sb="17" eb="19">
      <t>セイキュウ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</si>
  <si>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rFont val="Meiryo UI"/>
        <family val="3"/>
        <charset val="128"/>
      </rPr>
      <t>住所・連絡先</t>
    </r>
    <rPh sb="1" eb="3">
      <t>ジュウショ</t>
    </rPh>
    <rPh sb="4" eb="7">
      <t>レンラクサキ</t>
    </rPh>
    <phoneticPr fontId="2"/>
  </si>
  <si>
    <t xml:space="preserve">立　替　請　求　書 </t>
    <rPh sb="0" eb="1">
      <t>タチ</t>
    </rPh>
    <rPh sb="2" eb="3">
      <t>タイ</t>
    </rPh>
    <rPh sb="4" eb="5">
      <t>ショウ</t>
    </rPh>
    <rPh sb="6" eb="7">
      <t>モトム</t>
    </rPh>
    <rPh sb="8" eb="9">
      <t>ショ</t>
    </rPh>
    <phoneticPr fontId="2"/>
  </si>
  <si>
    <t>摘要(人数・名前・乗車区間など）</t>
    <rPh sb="0" eb="2">
      <t>テキヨウ</t>
    </rPh>
    <rPh sb="3" eb="5">
      <t>ニンズウ</t>
    </rPh>
    <rPh sb="6" eb="8">
      <t>ナマエ</t>
    </rPh>
    <rPh sb="9" eb="11">
      <t>ジョウシャ</t>
    </rPh>
    <rPh sb="11" eb="13">
      <t>クカン</t>
    </rPh>
    <phoneticPr fontId="2"/>
  </si>
  <si>
    <t>・交通費の精算は適用欄に乗降場所（どこ～どこまで）の詳細をご記入ください。</t>
    <rPh sb="1" eb="4">
      <t>コウツウヒ</t>
    </rPh>
    <rPh sb="5" eb="7">
      <t>セイサン</t>
    </rPh>
    <rPh sb="8" eb="10">
      <t>テキヨウ</t>
    </rPh>
    <rPh sb="10" eb="11">
      <t>ラン</t>
    </rPh>
    <rPh sb="12" eb="14">
      <t>ジョウコウ</t>
    </rPh>
    <rPh sb="14" eb="16">
      <t>バショ</t>
    </rPh>
    <rPh sb="26" eb="28">
      <t>ショウサイ</t>
    </rPh>
    <rPh sb="30" eb="32">
      <t>キニュウ</t>
    </rPh>
    <phoneticPr fontId="2"/>
  </si>
  <si>
    <t>・立替金について ー 立替金請求フォーマットにて、別請求をお願いします。</t>
    <rPh sb="1" eb="4">
      <t>タテカエキン</t>
    </rPh>
    <rPh sb="11" eb="14">
      <t>タテカエキン</t>
    </rPh>
    <rPh sb="14" eb="16">
      <t>セイキュウ</t>
    </rPh>
    <rPh sb="25" eb="26">
      <t>ベツ</t>
    </rPh>
    <rPh sb="26" eb="28">
      <t>セイキュウ</t>
    </rPh>
    <rPh sb="30" eb="31">
      <t>ネガ</t>
    </rPh>
    <phoneticPr fontId="2"/>
  </si>
  <si>
    <r>
      <t>・フォーマットについて ー ご自身の請求フォーマットをご利用いただいても</t>
    </r>
    <r>
      <rPr>
        <sz val="12"/>
        <rFont val="Meiryo UI"/>
        <family val="3"/>
        <charset val="128"/>
      </rPr>
      <t>差し支えありませんが、</t>
    </r>
    <r>
      <rPr>
        <sz val="12"/>
        <color rgb="FFFF0000"/>
        <rFont val="Meiryo UI"/>
        <family val="3"/>
        <charset val="128"/>
      </rPr>
      <t>*</t>
    </r>
    <r>
      <rPr>
        <sz val="12"/>
        <rFont val="Meiryo UI"/>
        <family val="3"/>
        <charset val="128"/>
      </rPr>
      <t>のついた項目を必ず記載お願いします。</t>
    </r>
    <rPh sb="15" eb="17">
      <t>ジシン</t>
    </rPh>
    <rPh sb="18" eb="20">
      <t>セイキュウ</t>
    </rPh>
    <rPh sb="28" eb="30">
      <t>リヨウ</t>
    </rPh>
    <rPh sb="36" eb="37">
      <t>サ</t>
    </rPh>
    <rPh sb="38" eb="39">
      <t>ツカ</t>
    </rPh>
    <rPh sb="52" eb="54">
      <t>コウモク</t>
    </rPh>
    <rPh sb="55" eb="56">
      <t>カナラ</t>
    </rPh>
    <rPh sb="57" eb="59">
      <t>キサイ</t>
    </rPh>
    <rPh sb="60" eb="61">
      <t>ネガ</t>
    </rPh>
    <phoneticPr fontId="2"/>
  </si>
  <si>
    <t>※領収書やレシートは重ならないようにして、糊やセロハンテープで剥がれないよう貼り付けてください。</t>
    <rPh sb="21" eb="22">
      <t>ノリ</t>
    </rPh>
    <rPh sb="31" eb="32">
      <t>ハ</t>
    </rPh>
    <rPh sb="38" eb="39">
      <t>ハ</t>
    </rPh>
    <rPh sb="40" eb="41">
      <t>ツ</t>
    </rPh>
    <phoneticPr fontId="2"/>
  </si>
  <si>
    <r>
      <rPr>
        <b/>
        <sz val="12"/>
        <color rgb="FFFF0000"/>
        <rFont val="Meiryo UI"/>
        <family val="3"/>
        <charset val="128"/>
      </rPr>
      <t>＊</t>
    </r>
    <r>
      <rPr>
        <b/>
        <sz val="12"/>
        <color theme="1"/>
        <rFont val="Meiryo UI"/>
        <family val="3"/>
        <charset val="128"/>
      </rPr>
      <t>印は必須項目です。必ずご入力ください。</t>
    </r>
    <rPh sb="1" eb="2">
      <t>シルシ</t>
    </rPh>
    <rPh sb="3" eb="7">
      <t>ヒッスコウモク</t>
    </rPh>
    <rPh sb="10" eb="11">
      <t>カナラ</t>
    </rPh>
    <rPh sb="13" eb="15">
      <t>ニュウリョク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</si>
  <si>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職種(個人のみ)</t>
    </r>
    <rPh sb="1" eb="3">
      <t>ショクシュ</t>
    </rPh>
    <rPh sb="4" eb="6">
      <t>コジン</t>
    </rPh>
    <phoneticPr fontId="2"/>
  </si>
  <si>
    <r>
      <rPr>
        <sz val="12"/>
        <color rgb="FFFF0000"/>
        <rFont val="Meiryo UI"/>
        <family val="3"/>
        <charset val="128"/>
      </rPr>
      <t>＊</t>
    </r>
    <r>
      <rPr>
        <sz val="12"/>
        <color theme="1"/>
        <rFont val="Meiryo UI"/>
        <family val="3"/>
        <charset val="128"/>
      </rPr>
      <t>数量</t>
    </r>
    <rPh sb="1" eb="3">
      <t>スウリョウ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</si>
  <si>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作業内容</t>
    </r>
    <rPh sb="1" eb="3">
      <t>サギョウ</t>
    </rPh>
    <rPh sb="3" eb="5">
      <t>ナイヨウ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</si>
  <si>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単価</t>
    </r>
    <rPh sb="1" eb="3">
      <t>タンカ</t>
    </rPh>
    <phoneticPr fontId="2"/>
  </si>
  <si>
    <t>フリースタッフ(個人事業主)用</t>
    <rPh sb="8" eb="10">
      <t>コジン</t>
    </rPh>
    <rPh sb="10" eb="13">
      <t>ジギョウヌシ</t>
    </rPh>
    <rPh sb="14" eb="15">
      <t>ヨウ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</si>
  <si>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内容</t>
    </r>
    <rPh sb="1" eb="3">
      <t>ナイヨウ</t>
    </rPh>
    <phoneticPr fontId="2"/>
  </si>
  <si>
    <t>ver.20221214</t>
    <phoneticPr fontId="2"/>
  </si>
  <si>
    <t>支店/口座名</t>
    <rPh sb="0" eb="2">
      <t>シテン</t>
    </rPh>
    <rPh sb="3" eb="5">
      <t>コウザ</t>
    </rPh>
    <rPh sb="5" eb="6">
      <t>メイ</t>
    </rPh>
    <phoneticPr fontId="2"/>
  </si>
  <si>
    <t>・作業終了後速やかにご請求ください。</t>
  </si>
  <si>
    <t>・現場によって食費の上限がありますので、各担当者へご確認ください。</t>
    <rPh sb="1" eb="3">
      <t>ゲンバ</t>
    </rPh>
    <rPh sb="7" eb="9">
      <t>ショクヒ</t>
    </rPh>
    <rPh sb="10" eb="12">
      <t>ジョウゲン</t>
    </rPh>
    <rPh sb="20" eb="24">
      <t>カクタントウシャ</t>
    </rPh>
    <rPh sb="26" eb="28">
      <t>カクニン</t>
    </rPh>
    <phoneticPr fontId="2"/>
  </si>
  <si>
    <t>高速代などA4紙の場合は、この台紙に貼り付けずそのまま提出してください。</t>
    <rPh sb="0" eb="2">
      <t>コウソク</t>
    </rPh>
    <rPh sb="2" eb="3">
      <t>ダイ</t>
    </rPh>
    <rPh sb="7" eb="8">
      <t>カミ</t>
    </rPh>
    <rPh sb="9" eb="11">
      <t>バアイ</t>
    </rPh>
    <rPh sb="15" eb="17">
      <t>ダイシ</t>
    </rPh>
    <rPh sb="18" eb="19">
      <t>ハ</t>
    </rPh>
    <rPh sb="20" eb="21">
      <t>ツ</t>
    </rPh>
    <rPh sb="27" eb="29">
      <t>テイシュツ</t>
    </rPh>
    <phoneticPr fontId="2"/>
  </si>
  <si>
    <t>・立替請求書は従来通り弊社の担当者へお送りください。報酬請求を混ぜないようお願いします。</t>
    <rPh sb="1" eb="3">
      <t>タテカエ</t>
    </rPh>
    <rPh sb="3" eb="6">
      <t>セイキュウショ</t>
    </rPh>
    <rPh sb="7" eb="9">
      <t>ジュウライ</t>
    </rPh>
    <rPh sb="9" eb="10">
      <t>ドオ</t>
    </rPh>
    <rPh sb="11" eb="13">
      <t>ヘイシャ</t>
    </rPh>
    <rPh sb="14" eb="17">
      <t>タントウシャ</t>
    </rPh>
    <rPh sb="19" eb="20">
      <t>オク</t>
    </rPh>
    <rPh sb="26" eb="28">
      <t>ホウシュウ</t>
    </rPh>
    <rPh sb="28" eb="30">
      <t>セイキュウ</t>
    </rPh>
    <rPh sb="31" eb="32">
      <t>マ</t>
    </rPh>
    <rPh sb="38" eb="39">
      <t>ネガ</t>
    </rPh>
    <phoneticPr fontId="2"/>
  </si>
  <si>
    <t>・ご請求締切について ー 作業終了後速やかにご請求ください。</t>
    <rPh sb="13" eb="15">
      <t>サギョウ</t>
    </rPh>
    <rPh sb="15" eb="17">
      <t>シュウリョウ</t>
    </rPh>
    <rPh sb="17" eb="18">
      <t>ゴ</t>
    </rPh>
    <rPh sb="18" eb="19">
      <t>スミ</t>
    </rPh>
    <phoneticPr fontId="2"/>
  </si>
  <si>
    <t>・ご請求内容に不備があった場合は、修正し再発行いただく場合がございます。その場合の送料はご自身のご負担となりますのでご注意ください。</t>
    <rPh sb="2" eb="4">
      <t>セイキュウ</t>
    </rPh>
    <rPh sb="4" eb="6">
      <t>ナイヨウ</t>
    </rPh>
    <rPh sb="7" eb="9">
      <t>フビ</t>
    </rPh>
    <rPh sb="13" eb="15">
      <t>バアイ</t>
    </rPh>
    <rPh sb="17" eb="19">
      <t>シュウセイ</t>
    </rPh>
    <rPh sb="20" eb="23">
      <t>サイハッコウ</t>
    </rPh>
    <rPh sb="27" eb="29">
      <t>バアイ</t>
    </rPh>
    <rPh sb="38" eb="40">
      <t>バアイ</t>
    </rPh>
    <rPh sb="41" eb="43">
      <t>ソウリョウ</t>
    </rPh>
    <rPh sb="45" eb="47">
      <t>ジシン</t>
    </rPh>
    <rPh sb="49" eb="51">
      <t>フタン</t>
    </rPh>
    <phoneticPr fontId="2"/>
  </si>
  <si>
    <t>振込手数料はご負担ください</t>
    <rPh sb="0" eb="2">
      <t>フリコミ</t>
    </rPh>
    <rPh sb="2" eb="5">
      <t>テスウリョウ</t>
    </rPh>
    <rPh sb="7" eb="9">
      <t>フタン</t>
    </rPh>
    <phoneticPr fontId="2"/>
  </si>
  <si>
    <t>※他の消費税率がある場合は下の欄をお使いください</t>
    <rPh sb="1" eb="2">
      <t>ホカ</t>
    </rPh>
    <rPh sb="3" eb="6">
      <t>ショウヒゼイ</t>
    </rPh>
    <rPh sb="6" eb="7">
      <t>リツ</t>
    </rPh>
    <rPh sb="10" eb="12">
      <t>バアイ</t>
    </rPh>
    <rPh sb="13" eb="14">
      <t>シタ</t>
    </rPh>
    <rPh sb="15" eb="16">
      <t>ラン</t>
    </rPh>
    <rPh sb="18" eb="19">
      <t>ツカ</t>
    </rPh>
    <phoneticPr fontId="2"/>
  </si>
  <si>
    <t>※消費税率を選択できます</t>
    <rPh sb="4" eb="5">
      <t>リツ</t>
    </rPh>
    <rPh sb="6" eb="8">
      <t>センタク</t>
    </rPh>
    <phoneticPr fontId="2"/>
  </si>
  <si>
    <t>1234567891234</t>
    <phoneticPr fontId="2"/>
  </si>
  <si>
    <t>住所が変わりました。よろしくお願いします。</t>
    <rPh sb="0" eb="2">
      <t>ジュウショ</t>
    </rPh>
    <rPh sb="3" eb="4">
      <t>カ</t>
    </rPh>
    <rPh sb="15" eb="16">
      <t>ネガ</t>
    </rPh>
    <phoneticPr fontId="2"/>
  </si>
  <si>
    <t>山田太郎</t>
    <rPh sb="0" eb="2">
      <t>ヤマダ</t>
    </rPh>
    <rPh sb="2" eb="4">
      <t>タロウ</t>
    </rPh>
    <phoneticPr fontId="2"/>
  </si>
  <si>
    <t>090-1234-1234</t>
    <phoneticPr fontId="2"/>
  </si>
  <si>
    <t>・締日/支払日は報酬請求と同様です。</t>
    <rPh sb="1" eb="2">
      <t>シメ</t>
    </rPh>
    <rPh sb="2" eb="3">
      <t>ヒ</t>
    </rPh>
    <rPh sb="4" eb="7">
      <t>シハライビ</t>
    </rPh>
    <rPh sb="8" eb="10">
      <t>ホウシュウ</t>
    </rPh>
    <rPh sb="10" eb="12">
      <t>セイキュウ</t>
    </rPh>
    <rPh sb="13" eb="15">
      <t>ドウヨウ</t>
    </rPh>
    <phoneticPr fontId="2"/>
  </si>
  <si>
    <t>本文は不要です。何かありましたらこの請求書の通信欄をお使いください。</t>
    <rPh sb="0" eb="2">
      <t>ホンブン</t>
    </rPh>
    <rPh sb="3" eb="5">
      <t>フヨウ</t>
    </rPh>
    <rPh sb="8" eb="9">
      <t>ナニ</t>
    </rPh>
    <rPh sb="18" eb="21">
      <t>セイキュウショ</t>
    </rPh>
    <rPh sb="22" eb="25">
      <t>ツウシンラン</t>
    </rPh>
    <rPh sb="27" eb="28">
      <t>ツカ</t>
    </rPh>
    <phoneticPr fontId="2"/>
  </si>
  <si>
    <r>
      <t>下記メールアドレスにて受付となります（立替金請求を除く）。</t>
    </r>
    <r>
      <rPr>
        <sz val="12"/>
        <color theme="1"/>
        <rFont val="Meiryo UI"/>
        <family val="3"/>
        <charset val="128"/>
      </rPr>
      <t>　※2022年1月より電子帳簿保存法対応となりました</t>
    </r>
    <phoneticPr fontId="2"/>
  </si>
  <si>
    <t>ABストア</t>
    <phoneticPr fontId="2"/>
  </si>
  <si>
    <t>田中一郎</t>
    <rPh sb="0" eb="2">
      <t>タナカ</t>
    </rPh>
    <rPh sb="2" eb="4">
      <t>イチロウ</t>
    </rPh>
    <phoneticPr fontId="2"/>
  </si>
  <si>
    <t>IV-230101</t>
    <phoneticPr fontId="2"/>
  </si>
  <si>
    <t>03-5931-0045</t>
    <phoneticPr fontId="2"/>
  </si>
  <si>
    <t>東京銀行</t>
    <rPh sb="0" eb="2">
      <t>トウキョウ</t>
    </rPh>
    <rPh sb="2" eb="4">
      <t>ギンコウ</t>
    </rPh>
    <phoneticPr fontId="2"/>
  </si>
  <si>
    <t>品川</t>
    <rPh sb="0" eb="2">
      <t>シナガワ</t>
    </rPh>
    <phoneticPr fontId="2"/>
  </si>
  <si>
    <t>株式会社ABC弁当</t>
    <rPh sb="0" eb="4">
      <t>カブシキガイシャ</t>
    </rPh>
    <rPh sb="7" eb="9">
      <t>ベントウ</t>
    </rPh>
    <phoneticPr fontId="2"/>
  </si>
  <si>
    <t>ｶ)ABCﾍﾞﾝﾄｳ</t>
    <phoneticPr fontId="2"/>
  </si>
  <si>
    <t>とり弁当＠800×30人</t>
    <rPh sb="2" eb="4">
      <t>ベントウ</t>
    </rPh>
    <rPh sb="11" eb="12">
      <t>ニン</t>
    </rPh>
    <phoneticPr fontId="2"/>
  </si>
  <si>
    <t>魚弁当＠900×30人</t>
    <rPh sb="0" eb="1">
      <t>サカナ</t>
    </rPh>
    <rPh sb="1" eb="3">
      <t>ベントウ</t>
    </rPh>
    <rPh sb="10" eb="11">
      <t>ニン</t>
    </rPh>
    <phoneticPr fontId="2"/>
  </si>
  <si>
    <t>牛弁当＠950×30人</t>
    <rPh sb="0" eb="1">
      <t>ギュウ</t>
    </rPh>
    <rPh sb="1" eb="3">
      <t>ベントウ</t>
    </rPh>
    <rPh sb="10" eb="11">
      <t>ニン</t>
    </rPh>
    <phoneticPr fontId="2"/>
  </si>
  <si>
    <t>ﾔﾏﾀﾞﾀﾛｳ</t>
    <phoneticPr fontId="2"/>
  </si>
  <si>
    <t>建込み</t>
    <rPh sb="0" eb="2">
      <t>タテコ</t>
    </rPh>
    <phoneticPr fontId="2"/>
  </si>
  <si>
    <t>撮影</t>
    <rPh sb="0" eb="2">
      <t>サツエイ</t>
    </rPh>
    <phoneticPr fontId="2"/>
  </si>
  <si>
    <t>照明2nd</t>
    <rPh sb="0" eb="2">
      <t>ショウメイ</t>
    </rPh>
    <phoneticPr fontId="2"/>
  </si>
  <si>
    <t>9:00-19:00</t>
    <phoneticPr fontId="2"/>
  </si>
  <si>
    <t>9:00-21:00</t>
    <phoneticPr fontId="2"/>
  </si>
  <si>
    <t>9:00-23:00</t>
    <phoneticPr fontId="2"/>
  </si>
  <si>
    <t>グラフィック</t>
    <phoneticPr fontId="2"/>
  </si>
  <si>
    <t>9:00-17:00</t>
    <phoneticPr fontId="2"/>
  </si>
  <si>
    <t>(郵便番号をここに入力)</t>
    <rPh sb="1" eb="5">
      <t>ユウビンバンゴウ</t>
    </rPh>
    <rPh sb="9" eb="11">
      <t>ニュウリョク</t>
    </rPh>
    <phoneticPr fontId="2"/>
  </si>
  <si>
    <t>(住所をここに入力)</t>
    <rPh sb="1" eb="3">
      <t>ジュウショ</t>
    </rPh>
    <rPh sb="7" eb="9">
      <t>ニュウリョク</t>
    </rPh>
    <phoneticPr fontId="2"/>
  </si>
  <si>
    <t xml:space="preserve">      </t>
    <phoneticPr fontId="2"/>
  </si>
  <si>
    <t>(あれば13桁をここに入力)</t>
    <phoneticPr fontId="2"/>
  </si>
  <si>
    <t>(TELをここに入力)</t>
    <rPh sb="8" eb="10">
      <t>ニュウリョク</t>
    </rPh>
    <phoneticPr fontId="2"/>
  </si>
  <si>
    <t>高速代</t>
    <rPh sb="0" eb="2">
      <t>コウソク</t>
    </rPh>
    <rPh sb="2" eb="3">
      <t>ダイ</t>
    </rPh>
    <phoneticPr fontId="2"/>
  </si>
  <si>
    <t>※ETC明細あり</t>
    <rPh sb="4" eb="6">
      <t>メイサイ</t>
    </rPh>
    <phoneticPr fontId="2"/>
  </si>
  <si>
    <t>駐車場代</t>
    <rPh sb="0" eb="3">
      <t>チュウシャジョウ</t>
    </rPh>
    <rPh sb="3" eb="4">
      <t>ダイ</t>
    </rPh>
    <phoneticPr fontId="2"/>
  </si>
  <si>
    <t>深夜タクシー代</t>
    <rPh sb="0" eb="2">
      <t>シンヤ</t>
    </rPh>
    <rPh sb="6" eb="7">
      <t>ダイ</t>
    </rPh>
    <phoneticPr fontId="2"/>
  </si>
  <si>
    <t>台場潮風公園～銀座</t>
    <rPh sb="0" eb="2">
      <t>ダイバ</t>
    </rPh>
    <rPh sb="7" eb="9">
      <t>ギンザ</t>
    </rPh>
    <phoneticPr fontId="2"/>
  </si>
  <si>
    <t>夕食代</t>
    <rPh sb="0" eb="2">
      <t>ユウショク</t>
    </rPh>
    <rPh sb="2" eb="3">
      <t>ダイ</t>
    </rPh>
    <phoneticPr fontId="2"/>
  </si>
  <si>
    <t>2名　照明2nd山田太郎、照明2nd鈴木一郎</t>
    <rPh sb="18" eb="20">
      <t>スズキ</t>
    </rPh>
    <rPh sb="20" eb="22">
      <t>イチロウ</t>
    </rPh>
    <phoneticPr fontId="2"/>
  </si>
  <si>
    <t>東京銀行</t>
    <phoneticPr fontId="2"/>
  </si>
  <si>
    <t>品川</t>
    <phoneticPr fontId="2"/>
  </si>
  <si>
    <t>IV-230102</t>
    <phoneticPr fontId="2"/>
  </si>
  <si>
    <t>ロケ場所配達料　潮風公園</t>
    <rPh sb="2" eb="4">
      <t>バショ</t>
    </rPh>
    <rPh sb="4" eb="6">
      <t>ハイタツ</t>
    </rPh>
    <rPh sb="6" eb="7">
      <t>リョウ</t>
    </rPh>
    <rPh sb="8" eb="10">
      <t>シオカゼ</t>
    </rPh>
    <rPh sb="10" eb="12">
      <t>コウエン</t>
    </rPh>
    <phoneticPr fontId="2"/>
  </si>
  <si>
    <t>田中一郎様</t>
    <rPh sb="0" eb="2">
      <t>タナカ</t>
    </rPh>
    <rPh sb="2" eb="4">
      <t>イチロウ</t>
    </rPh>
    <rPh sb="4" eb="5">
      <t>サマ</t>
    </rPh>
    <phoneticPr fontId="2"/>
  </si>
  <si>
    <t>請求先：株式会社TREE Digital Studio</t>
    <rPh sb="0" eb="2">
      <t>セイキュウ</t>
    </rPh>
    <rPh sb="2" eb="3">
      <t>サキ</t>
    </rPh>
    <rPh sb="4" eb="8">
      <t>カブシキガイシャ</t>
    </rPh>
    <phoneticPr fontId="2"/>
  </si>
  <si>
    <t>担当部署</t>
    <rPh sb="0" eb="4">
      <t>タントウブショ</t>
    </rPh>
    <phoneticPr fontId="2"/>
  </si>
  <si>
    <t>Corporate</t>
  </si>
  <si>
    <t>Business Development</t>
  </si>
  <si>
    <t>Stage Rental</t>
  </si>
  <si>
    <t>Equipment Rental</t>
  </si>
  <si>
    <t>Sales</t>
  </si>
  <si>
    <t>CRANK</t>
  </si>
  <si>
    <t>Edit</t>
  </si>
  <si>
    <t>Composite</t>
  </si>
  <si>
    <t>Color</t>
  </si>
  <si>
    <t>Audio Mix</t>
  </si>
  <si>
    <t>Produce &amp; Support</t>
  </si>
  <si>
    <t>REMOTE GRADING</t>
  </si>
  <si>
    <t>LUDENS</t>
  </si>
  <si>
    <t>REALIZE</t>
  </si>
  <si>
    <t>System Support</t>
  </si>
  <si>
    <t>Fuze</t>
  </si>
  <si>
    <t>R&amp;D</t>
  </si>
  <si>
    <t>Global</t>
  </si>
  <si>
    <t>その他事業</t>
  </si>
  <si>
    <t>Seeds</t>
  </si>
  <si>
    <t>TREE LIVE</t>
  </si>
  <si>
    <t>SSDレンタル</t>
  </si>
  <si>
    <t>データ変換</t>
  </si>
  <si>
    <t>data plus</t>
  </si>
  <si>
    <t>Service Desk</t>
  </si>
  <si>
    <t>Data Service</t>
  </si>
  <si>
    <t>dp</t>
  </si>
  <si>
    <t>NEGO-TI</t>
  </si>
  <si>
    <t>担当者M</t>
    <rPh sb="0" eb="3">
      <t>タントウシャ</t>
    </rPh>
    <phoneticPr fontId="2"/>
  </si>
  <si>
    <t>OBIC部門</t>
    <rPh sb="4" eb="6">
      <t>ブモン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</si>
  <si>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2"/>
        <charset val="128"/>
      </rPr>
      <t>案件名</t>
    </r>
    <rPh sb="1" eb="4">
      <t>アンケンメイ</t>
    </rPh>
    <phoneticPr fontId="2"/>
  </si>
  <si>
    <t>(選択してください）</t>
    <rPh sb="1" eb="3">
      <t>センタク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</si>
  <si>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案件名</t>
    </r>
    <rPh sb="1" eb="3">
      <t>アンケン</t>
    </rPh>
    <rPh sb="3" eb="4">
      <t>メイ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</si>
  <si>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2"/>
        <charset val="128"/>
      </rPr>
      <t>案件名</t>
    </r>
    <rPh sb="1" eb="3">
      <t>アンケン</t>
    </rPh>
    <rPh sb="3" eb="4">
      <t>メイ</t>
    </rPh>
    <phoneticPr fontId="2"/>
  </si>
  <si>
    <t>2023-X-999</t>
    <phoneticPr fontId="2"/>
  </si>
  <si>
    <t>150-0012</t>
    <phoneticPr fontId="2"/>
  </si>
  <si>
    <t>東京都渋谷区広尾5-6-6　広尾プラザ8F</t>
    <rPh sb="0" eb="3">
      <t>トウキョウト</t>
    </rPh>
    <rPh sb="3" eb="5">
      <t>シブヤ</t>
    </rPh>
    <rPh sb="5" eb="6">
      <t>ク</t>
    </rPh>
    <rPh sb="6" eb="8">
      <t>ヒロオ</t>
    </rPh>
    <rPh sb="14" eb="16">
      <t>ヒロオ</t>
    </rPh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</si>
  <si>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rFont val="Meiryo UI"/>
        <family val="3"/>
        <charset val="128"/>
      </rPr>
      <t>Tree-No</t>
    </r>
    <phoneticPr fontId="2"/>
  </si>
  <si>
    <r>
      <rPr>
        <sz val="14"/>
        <color rgb="FFFF0000"/>
        <rFont val="Meiryo UI"/>
        <family val="3"/>
        <charset val="128"/>
      </rPr>
      <t>＊</t>
    </r>
    <r>
      <rPr>
        <sz val="14"/>
        <color theme="1"/>
        <rFont val="Meiryo UI"/>
        <family val="3"/>
        <charset val="128"/>
      </rPr>
      <t>Tree-No</t>
    </r>
    <phoneticPr fontId="2"/>
  </si>
  <si>
    <t>・精算にはレシートを添付してください。レシートが出ない場合のみ領収書 ( 宛名は Tree Digital Studio) を添付してください。</t>
    <rPh sb="37" eb="39">
      <t>アテナ</t>
    </rPh>
    <phoneticPr fontId="2"/>
  </si>
  <si>
    <t>tree@keihi.com</t>
    <phoneticPr fontId="2"/>
  </si>
  <si>
    <t>・精算にはレシートを添付してください。レシートが出ない場合のみ領収書 ( 宛名は Tree Digital Studio ) を添付してください。</t>
    <rPh sb="37" eb="39">
      <t>アテナ</t>
    </rPh>
    <phoneticPr fontId="2"/>
  </si>
  <si>
    <t>台場潮風公園</t>
    <rPh sb="0" eb="2">
      <t>ダイバ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</si>
</sst>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[&lt;=999]000;[&lt;=9999]000\-00;000\-0000"/>
    <numFmt numFmtId="177" formatCode="#\-#####"/>
    <numFmt numFmtId="178" formatCode="&quot;消費税&quot;\&amp;\J\3\2\&amp;&quot;%対象　税抜計&quot;"/>
    <numFmt numFmtId="179" formatCode="#,##0;[Red]\-##,#0#;"/>
    <numFmt numFmtId="180" formatCode="#,##0;[Red]\-#,##0;"/>
    <numFmt numFmtId="181" formatCode="&quot;¥&quot;#,##0;[Red]&quot;¥&quot;\-#,##0;"/>
    <numFmt numFmtId="182" formatCode="m/d;@"/>
    <numFmt numFmtId="183" formatCode="0000000"/>
  </numFmts>
  <fonts count="32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2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2"/>
      <charset val="128"/>
    </font>
    <font>
      <sz val="16"/>
      <color theme="1"/>
      <name val="Meiryo UI"/>
      <family val="2"/>
      <charset val="128"/>
    </font>
    <font>
      <sz val="16"/>
      <color theme="1"/>
      <name val="Meiryo UI"/>
      <family val="3"/>
      <charset val="128"/>
    </font>
    <font>
      <u/>
      <sz val="24"/>
      <color theme="1"/>
      <name val="Meiryo UI"/>
      <family val="2"/>
      <charset val="128"/>
    </font>
    <font>
      <b/>
      <sz val="16"/>
      <color theme="1"/>
      <name val="Meiryo UI"/>
      <family val="3"/>
      <charset val="128"/>
    </font>
    <font>
      <sz val="12"/>
      <name val="Meiryo UI"/>
      <family val="2"/>
      <charset val="128"/>
    </font>
    <font>
      <sz val="12"/>
      <name val="Meiryo UI"/>
      <family val="3"/>
      <charset val="128"/>
    </font>
    <font>
      <sz val="11"/>
      <color rgb="FFFF0000"/>
      <name val="Meiryo UI"/>
      <family val="2"/>
      <charset val="128"/>
    </font>
    <font>
      <sz val="14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u/>
      <sz val="11"/>
      <color theme="10"/>
      <name val="Meiryo UI"/>
      <family val="2"/>
      <charset val="128"/>
    </font>
    <font>
      <sz val="14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u/>
      <sz val="16"/>
      <color theme="10"/>
      <name val="Meiryo UI"/>
      <family val="3"/>
      <charset val="128"/>
    </font>
    <font>
      <sz val="9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14"/>
      <color theme="8" tint="0.79998168889431442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theme="1" tint="0.499984740745262"/>
      <name val="Meiryo UI"/>
      <family val="3"/>
      <charset val="128"/>
    </font>
    <font>
      <u/>
      <sz val="18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2"/>
      <charset val="128"/>
    </font>
    <font>
      <u/>
      <sz val="16"/>
      <color theme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8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indent="1"/>
    </xf>
    <xf numFmtId="0" fontId="6" fillId="0" borderId="55" xfId="0" applyFont="1" applyBorder="1" applyAlignment="1">
      <alignment horizontal="center" vertical="center"/>
    </xf>
    <xf numFmtId="0" fontId="6" fillId="0" borderId="55" xfId="0" applyFont="1" applyBorder="1">
      <alignment vertical="center"/>
    </xf>
    <xf numFmtId="0" fontId="6" fillId="0" borderId="63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64" xfId="0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64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0" fillId="0" borderId="68" xfId="0" applyBorder="1">
      <alignment vertical="center"/>
    </xf>
    <xf numFmtId="0" fontId="0" fillId="0" borderId="69" xfId="0" applyBorder="1">
      <alignment vertical="center"/>
    </xf>
    <xf numFmtId="0" fontId="0" fillId="0" borderId="70" xfId="0" applyBorder="1">
      <alignment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8" fontId="5" fillId="0" borderId="0" xfId="1" applyFont="1" applyBorder="1" applyAlignment="1" applyProtection="1">
      <alignment horizontal="right" vertical="center" inden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15" fillId="0" borderId="17" xfId="0" applyFont="1" applyBorder="1" applyAlignment="1">
      <alignment horizontal="right" vertical="center"/>
    </xf>
    <xf numFmtId="0" fontId="8" fillId="0" borderId="61" xfId="0" applyFont="1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20" fontId="0" fillId="0" borderId="0" xfId="0" applyNumberFormat="1" applyAlignment="1">
      <alignment horizontal="center" vertical="center"/>
    </xf>
    <xf numFmtId="0" fontId="5" fillId="0" borderId="0" xfId="0" applyFont="1">
      <alignment vertical="center"/>
    </xf>
    <xf numFmtId="38" fontId="0" fillId="0" borderId="18" xfId="1" applyFont="1" applyBorder="1" applyAlignment="1" applyProtection="1">
      <alignment horizontal="right" vertical="center"/>
    </xf>
    <xf numFmtId="38" fontId="0" fillId="0" borderId="8" xfId="1" applyFont="1" applyBorder="1" applyAlignment="1" applyProtection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0" fillId="0" borderId="71" xfId="0" applyBorder="1">
      <alignment vertical="center"/>
    </xf>
    <xf numFmtId="0" fontId="17" fillId="0" borderId="0" xfId="0" applyFont="1" applyAlignment="1">
      <alignment horizontal="left" vertical="center"/>
    </xf>
    <xf numFmtId="0" fontId="15" fillId="2" borderId="51" xfId="0" applyFont="1" applyFill="1" applyBorder="1" applyAlignment="1">
      <alignment horizontal="center" vertical="center"/>
    </xf>
    <xf numFmtId="176" fontId="15" fillId="2" borderId="5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5" fillId="2" borderId="26" xfId="0" applyFont="1" applyFill="1" applyBorder="1">
      <alignment vertical="center"/>
    </xf>
    <xf numFmtId="0" fontId="15" fillId="2" borderId="27" xfId="0" applyFont="1" applyFill="1" applyBorder="1">
      <alignment vertical="center"/>
    </xf>
    <xf numFmtId="0" fontId="0" fillId="0" borderId="84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center"/>
    </xf>
    <xf numFmtId="0" fontId="15" fillId="0" borderId="38" xfId="0" applyFont="1" applyBorder="1">
      <alignment vertical="center"/>
    </xf>
    <xf numFmtId="0" fontId="15" fillId="0" borderId="17" xfId="0" applyFont="1" applyBorder="1" applyAlignment="1">
      <alignment horizontal="left" vertical="center"/>
    </xf>
    <xf numFmtId="0" fontId="15" fillId="2" borderId="30" xfId="0" applyFont="1" applyFill="1" applyBorder="1">
      <alignment vertical="center"/>
    </xf>
    <xf numFmtId="0" fontId="8" fillId="0" borderId="0" xfId="0" applyFont="1">
      <alignment vertical="center"/>
    </xf>
    <xf numFmtId="0" fontId="9" fillId="0" borderId="31" xfId="0" applyFont="1" applyBorder="1" applyAlignment="1">
      <alignment horizontal="center" vertical="center"/>
    </xf>
    <xf numFmtId="0" fontId="24" fillId="0" borderId="0" xfId="0" applyFont="1">
      <alignment vertical="center"/>
    </xf>
    <xf numFmtId="178" fontId="0" fillId="0" borderId="92" xfId="1" applyNumberFormat="1" applyFont="1" applyBorder="1" applyAlignment="1" applyProtection="1">
      <alignment vertical="center"/>
    </xf>
    <xf numFmtId="178" fontId="0" fillId="0" borderId="91" xfId="1" applyNumberFormat="1" applyFont="1" applyBorder="1" applyAlignment="1" applyProtection="1">
      <alignment horizontal="right" vertical="center"/>
    </xf>
    <xf numFmtId="0" fontId="0" fillId="0" borderId="34" xfId="1" applyNumberFormat="1" applyFont="1" applyBorder="1" applyAlignment="1" applyProtection="1">
      <alignment horizontal="center" vertical="center"/>
    </xf>
    <xf numFmtId="38" fontId="0" fillId="0" borderId="34" xfId="1" applyFont="1" applyBorder="1" applyAlignment="1" applyProtection="1">
      <alignment horizontal="left" vertical="center"/>
    </xf>
    <xf numFmtId="0" fontId="0" fillId="0" borderId="0" xfId="0" applyAlignment="1">
      <alignment horizontal="centerContinuous" vertical="center"/>
    </xf>
    <xf numFmtId="0" fontId="14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38" fontId="0" fillId="0" borderId="58" xfId="1" applyFont="1" applyBorder="1" applyAlignment="1" applyProtection="1">
      <alignment horizontal="center" vertical="center"/>
    </xf>
    <xf numFmtId="0" fontId="9" fillId="0" borderId="31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49" fontId="0" fillId="0" borderId="0" xfId="0" applyNumberFormat="1" applyAlignment="1">
      <alignment horizontal="center" vertical="center"/>
    </xf>
    <xf numFmtId="14" fontId="3" fillId="0" borderId="0" xfId="0" applyNumberFormat="1" applyFont="1">
      <alignment vertical="center"/>
    </xf>
    <xf numFmtId="38" fontId="0" fillId="0" borderId="0" xfId="1" applyFont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right" vertical="center" indent="1"/>
    </xf>
    <xf numFmtId="0" fontId="23" fillId="0" borderId="47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38" fontId="0" fillId="0" borderId="6" xfId="1" applyFont="1" applyBorder="1" applyAlignment="1" applyProtection="1">
      <alignment vertical="center"/>
    </xf>
    <xf numFmtId="38" fontId="0" fillId="0" borderId="12" xfId="1" applyFont="1" applyBorder="1" applyAlignment="1" applyProtection="1">
      <alignment vertical="center"/>
    </xf>
    <xf numFmtId="0" fontId="9" fillId="0" borderId="31" xfId="0" applyFont="1" applyBorder="1">
      <alignment vertical="center"/>
    </xf>
    <xf numFmtId="0" fontId="9" fillId="0" borderId="31" xfId="0" applyFont="1" applyBorder="1" applyAlignment="1">
      <alignment horizontal="right" vertical="center"/>
    </xf>
    <xf numFmtId="176" fontId="9" fillId="0" borderId="0" xfId="0" applyNumberFormat="1" applyFont="1">
      <alignment vertical="center"/>
    </xf>
    <xf numFmtId="0" fontId="8" fillId="0" borderId="0" xfId="0" applyFont="1" applyAlignment="1">
      <alignment horizontal="right" vertical="center"/>
    </xf>
    <xf numFmtId="0" fontId="7" fillId="2" borderId="26" xfId="0" applyFont="1" applyFill="1" applyBorder="1" applyAlignment="1">
      <alignment horizontal="center" vertical="center"/>
    </xf>
    <xf numFmtId="0" fontId="15" fillId="0" borderId="47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indent="1" shrinkToFit="1"/>
    </xf>
    <xf numFmtId="0" fontId="9" fillId="0" borderId="11" xfId="0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/>
    </xf>
    <xf numFmtId="0" fontId="15" fillId="0" borderId="0" xfId="0" applyFont="1">
      <alignment vertical="center"/>
    </xf>
    <xf numFmtId="179" fontId="5" fillId="0" borderId="59" xfId="1" applyNumberFormat="1" applyFont="1" applyFill="1" applyBorder="1" applyAlignment="1" applyProtection="1">
      <alignment horizontal="right" vertical="center" indent="1"/>
    </xf>
    <xf numFmtId="180" fontId="5" fillId="0" borderId="45" xfId="1" applyNumberFormat="1" applyFont="1" applyBorder="1" applyAlignment="1" applyProtection="1">
      <alignment horizontal="right" vertical="center" indent="1"/>
    </xf>
    <xf numFmtId="180" fontId="5" fillId="0" borderId="53" xfId="1" applyNumberFormat="1" applyFont="1" applyFill="1" applyBorder="1" applyAlignment="1" applyProtection="1">
      <alignment horizontal="right" vertical="center" indent="1"/>
    </xf>
    <xf numFmtId="38" fontId="0" fillId="0" borderId="0" xfId="0" applyNumberFormat="1" applyAlignment="1">
      <alignment horizontal="center" vertical="center"/>
    </xf>
    <xf numFmtId="180" fontId="5" fillId="0" borderId="59" xfId="1" applyNumberFormat="1" applyFont="1" applyFill="1" applyBorder="1" applyAlignment="1" applyProtection="1">
      <alignment horizontal="right" vertical="center" indent="1"/>
    </xf>
    <xf numFmtId="176" fontId="15" fillId="0" borderId="21" xfId="0" applyNumberFormat="1" applyFont="1" applyBorder="1">
      <alignment vertical="center"/>
    </xf>
    <xf numFmtId="38" fontId="6" fillId="0" borderId="15" xfId="1" applyFont="1" applyBorder="1" applyAlignment="1" applyProtection="1">
      <alignment horizontal="right" vertical="center" inden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38" fontId="6" fillId="0" borderId="86" xfId="1" applyFont="1" applyBorder="1" applyAlignment="1" applyProtection="1">
      <alignment horizontal="right" vertical="center" indent="1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38" fontId="6" fillId="0" borderId="43" xfId="1" applyFont="1" applyBorder="1" applyAlignment="1" applyProtection="1">
      <alignment horizontal="right" vertical="center" indent="1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15" fillId="4" borderId="17" xfId="0" applyFont="1" applyFill="1" applyBorder="1" applyAlignment="1" applyProtection="1">
      <alignment horizontal="center" vertical="center"/>
      <protection locked="0"/>
    </xf>
    <xf numFmtId="38" fontId="6" fillId="0" borderId="2" xfId="1" applyFont="1" applyFill="1" applyBorder="1" applyAlignment="1" applyProtection="1">
      <alignment horizontal="right" vertical="center" indent="1"/>
      <protection locked="0"/>
    </xf>
    <xf numFmtId="38" fontId="6" fillId="0" borderId="88" xfId="1" applyFont="1" applyFill="1" applyBorder="1" applyAlignment="1" applyProtection="1">
      <alignment horizontal="right" vertical="center" indent="1"/>
      <protection locked="0"/>
    </xf>
    <xf numFmtId="38" fontId="6" fillId="0" borderId="40" xfId="1" applyFont="1" applyBorder="1" applyAlignment="1" applyProtection="1">
      <alignment horizontal="right" vertical="center" indent="1"/>
      <protection locked="0"/>
    </xf>
    <xf numFmtId="38" fontId="6" fillId="0" borderId="3" xfId="1" applyFont="1" applyBorder="1" applyAlignment="1" applyProtection="1">
      <alignment horizontal="right" vertical="center" indent="1"/>
      <protection locked="0"/>
    </xf>
    <xf numFmtId="0" fontId="15" fillId="3" borderId="26" xfId="0" applyFont="1" applyFill="1" applyBorder="1">
      <alignment vertical="center"/>
    </xf>
    <xf numFmtId="0" fontId="15" fillId="3" borderId="27" xfId="0" applyFont="1" applyFill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7" fillId="3" borderId="26" xfId="0" applyFont="1" applyFill="1" applyBorder="1" applyAlignment="1">
      <alignment horizontal="center" vertical="center"/>
    </xf>
    <xf numFmtId="14" fontId="3" fillId="5" borderId="0" xfId="0" applyNumberFormat="1" applyFont="1" applyFill="1" applyProtection="1">
      <alignment vertical="center"/>
      <protection locked="0"/>
    </xf>
    <xf numFmtId="49" fontId="0" fillId="5" borderId="0" xfId="0" applyNumberFormat="1" applyFill="1" applyProtection="1">
      <alignment vertical="center"/>
      <protection locked="0"/>
    </xf>
    <xf numFmtId="14" fontId="3" fillId="0" borderId="0" xfId="0" applyNumberFormat="1" applyFont="1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16" fillId="0" borderId="7" xfId="0" applyFont="1" applyBorder="1" applyAlignment="1">
      <alignment horizontal="left" vertical="center"/>
    </xf>
    <xf numFmtId="38" fontId="0" fillId="4" borderId="7" xfId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 indent="2"/>
    </xf>
    <xf numFmtId="38" fontId="17" fillId="0" borderId="53" xfId="1" applyFont="1" applyBorder="1" applyAlignment="1" applyProtection="1">
      <alignment horizontal="right" vertical="center" indent="1"/>
    </xf>
    <xf numFmtId="38" fontId="6" fillId="0" borderId="2" xfId="1" applyFont="1" applyBorder="1" applyAlignment="1" applyProtection="1">
      <alignment horizontal="right" vertical="center" indent="1"/>
      <protection locked="0"/>
    </xf>
    <xf numFmtId="180" fontId="6" fillId="0" borderId="2" xfId="1" applyNumberFormat="1" applyFont="1" applyFill="1" applyBorder="1" applyAlignment="1" applyProtection="1">
      <alignment horizontal="right" vertical="center" indent="1"/>
    </xf>
    <xf numFmtId="180" fontId="6" fillId="0" borderId="88" xfId="1" applyNumberFormat="1" applyFont="1" applyFill="1" applyBorder="1" applyAlignment="1" applyProtection="1">
      <alignment horizontal="right" vertical="center" indent="1"/>
    </xf>
    <xf numFmtId="180" fontId="6" fillId="0" borderId="40" xfId="1" applyNumberFormat="1" applyFont="1" applyFill="1" applyBorder="1" applyAlignment="1" applyProtection="1">
      <alignment horizontal="right" vertical="center" indent="1"/>
    </xf>
    <xf numFmtId="0" fontId="29" fillId="0" borderId="55" xfId="0" applyFont="1" applyBorder="1" applyAlignment="1">
      <alignment horizontal="left"/>
    </xf>
    <xf numFmtId="38" fontId="0" fillId="0" borderId="7" xfId="1" applyFont="1" applyFill="1" applyBorder="1" applyAlignment="1" applyProtection="1">
      <alignment horizontal="center" vertical="center"/>
    </xf>
    <xf numFmtId="0" fontId="3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0" fillId="2" borderId="9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5" fillId="3" borderId="51" xfId="0" applyFont="1" applyFill="1" applyBorder="1" applyAlignment="1">
      <alignment horizontal="center" vertical="center" shrinkToFit="1"/>
    </xf>
    <xf numFmtId="176" fontId="25" fillId="3" borderId="51" xfId="0" applyNumberFormat="1" applyFont="1" applyFill="1" applyBorder="1">
      <alignment vertical="center"/>
    </xf>
    <xf numFmtId="0" fontId="3" fillId="3" borderId="9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38" fontId="6" fillId="0" borderId="2" xfId="1" applyFont="1" applyFill="1" applyBorder="1" applyAlignment="1" applyProtection="1">
      <alignment horizontal="right" vertical="center" indent="1"/>
    </xf>
    <xf numFmtId="38" fontId="6" fillId="0" borderId="88" xfId="1" applyFont="1" applyFill="1" applyBorder="1" applyAlignment="1" applyProtection="1">
      <alignment horizontal="right" vertical="center" indent="1"/>
    </xf>
    <xf numFmtId="38" fontId="6" fillId="0" borderId="40" xfId="1" applyFont="1" applyBorder="1" applyAlignment="1" applyProtection="1">
      <alignment horizontal="right" vertical="center" indent="1"/>
    </xf>
    <xf numFmtId="38" fontId="6" fillId="0" borderId="3" xfId="1" applyFont="1" applyBorder="1" applyAlignment="1" applyProtection="1">
      <alignment horizontal="right" vertical="center" indent="1"/>
    </xf>
    <xf numFmtId="38" fontId="0" fillId="4" borderId="7" xfId="1" applyFont="1" applyFill="1" applyBorder="1" applyAlignment="1" applyProtection="1">
      <alignment horizontal="center" vertical="center"/>
    </xf>
    <xf numFmtId="38" fontId="6" fillId="0" borderId="15" xfId="1" applyFont="1" applyBorder="1" applyAlignment="1" applyProtection="1">
      <alignment horizontal="right" vertical="center" indent="1"/>
    </xf>
    <xf numFmtId="38" fontId="6" fillId="0" borderId="86" xfId="1" applyFont="1" applyBorder="1" applyAlignment="1" applyProtection="1">
      <alignment horizontal="right" vertical="center" indent="1"/>
    </xf>
    <xf numFmtId="38" fontId="6" fillId="0" borderId="43" xfId="1" applyFont="1" applyBorder="1" applyAlignment="1" applyProtection="1">
      <alignment horizontal="right" vertical="center" indent="1"/>
    </xf>
    <xf numFmtId="38" fontId="6" fillId="0" borderId="2" xfId="1" applyFont="1" applyBorder="1" applyAlignment="1" applyProtection="1">
      <alignment horizontal="right" vertical="center" indent="1"/>
    </xf>
    <xf numFmtId="0" fontId="15" fillId="0" borderId="17" xfId="0" applyFont="1" applyBorder="1" applyAlignment="1">
      <alignment horizontal="center" vertical="center" shrinkToFit="1"/>
    </xf>
    <xf numFmtId="0" fontId="15" fillId="4" borderId="1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4" fontId="3" fillId="5" borderId="0" xfId="0" applyNumberFormat="1" applyFont="1" applyFill="1">
      <alignment vertical="center"/>
    </xf>
    <xf numFmtId="49" fontId="0" fillId="0" borderId="0" xfId="0" applyNumberFormat="1">
      <alignment vertical="center"/>
    </xf>
    <xf numFmtId="49" fontId="0" fillId="5" borderId="0" xfId="0" applyNumberFormat="1" applyFill="1">
      <alignment vertical="center"/>
    </xf>
    <xf numFmtId="0" fontId="0" fillId="7" borderId="0" xfId="0" applyFill="1">
      <alignment vertical="center"/>
    </xf>
    <xf numFmtId="0" fontId="6" fillId="0" borderId="4" xfId="0" applyFont="1" applyBorder="1" applyAlignment="1" applyProtection="1">
      <alignment horizontal="left" vertical="center" indent="1" shrinkToFit="1"/>
      <protection locked="0"/>
    </xf>
    <xf numFmtId="0" fontId="6" fillId="0" borderId="17" xfId="0" applyFont="1" applyBorder="1" applyAlignment="1" applyProtection="1">
      <alignment horizontal="left" vertical="center" indent="1" shrinkToFit="1"/>
      <protection locked="0"/>
    </xf>
    <xf numFmtId="0" fontId="6" fillId="0" borderId="5" xfId="0" applyFont="1" applyBorder="1" applyAlignment="1" applyProtection="1">
      <alignment horizontal="left" vertical="center" indent="1" shrinkToFit="1"/>
      <protection locked="0"/>
    </xf>
    <xf numFmtId="0" fontId="19" fillId="0" borderId="0" xfId="3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left" vertical="center"/>
      <protection locked="0"/>
    </xf>
    <xf numFmtId="38" fontId="0" fillId="0" borderId="89" xfId="1" applyFont="1" applyBorder="1" applyAlignment="1" applyProtection="1">
      <alignment horizontal="center" vertical="center"/>
    </xf>
    <xf numFmtId="38" fontId="0" fillId="0" borderId="93" xfId="1" applyFont="1" applyBorder="1" applyAlignment="1" applyProtection="1">
      <alignment horizontal="center" vertical="center"/>
    </xf>
    <xf numFmtId="38" fontId="0" fillId="0" borderId="90" xfId="1" applyFont="1" applyBorder="1" applyAlignment="1" applyProtection="1">
      <alignment horizontal="center" vertical="center"/>
    </xf>
    <xf numFmtId="38" fontId="0" fillId="4" borderId="7" xfId="1" applyFont="1" applyFill="1" applyBorder="1" applyAlignment="1" applyProtection="1">
      <alignment horizontal="center" vertical="center"/>
      <protection locked="0"/>
    </xf>
    <xf numFmtId="176" fontId="15" fillId="0" borderId="55" xfId="0" applyNumberFormat="1" applyFont="1" applyBorder="1" applyAlignment="1" applyProtection="1">
      <alignment horizontal="left" vertical="center" indent="1"/>
      <protection locked="0"/>
    </xf>
    <xf numFmtId="49" fontId="15" fillId="0" borderId="11" xfId="0" applyNumberFormat="1" applyFont="1" applyBorder="1" applyAlignment="1" applyProtection="1">
      <alignment horizontal="left" vertical="center"/>
      <protection locked="0"/>
    </xf>
    <xf numFmtId="49" fontId="15" fillId="0" borderId="9" xfId="0" applyNumberFormat="1" applyFont="1" applyBorder="1" applyAlignment="1" applyProtection="1">
      <alignment horizontal="left" vertical="center"/>
      <protection locked="0"/>
    </xf>
    <xf numFmtId="0" fontId="6" fillId="0" borderId="38" xfId="0" applyFont="1" applyBorder="1" applyAlignment="1" applyProtection="1">
      <alignment horizontal="left" vertical="center" indent="1" shrinkToFit="1"/>
      <protection locked="0"/>
    </xf>
    <xf numFmtId="183" fontId="8" fillId="0" borderId="17" xfId="0" applyNumberFormat="1" applyFont="1" applyBorder="1" applyAlignment="1" applyProtection="1">
      <alignment horizontal="left" vertical="center" indent="1"/>
      <protection locked="0"/>
    </xf>
    <xf numFmtId="183" fontId="8" fillId="0" borderId="38" xfId="0" applyNumberFormat="1" applyFont="1" applyBorder="1" applyAlignment="1" applyProtection="1">
      <alignment horizontal="left" vertical="center" indent="1"/>
      <protection locked="0"/>
    </xf>
    <xf numFmtId="0" fontId="8" fillId="0" borderId="42" xfId="0" applyFont="1" applyBorder="1" applyAlignment="1" applyProtection="1">
      <alignment horizontal="left" vertical="center" indent="1" shrinkToFit="1"/>
      <protection locked="0"/>
    </xf>
    <xf numFmtId="0" fontId="8" fillId="0" borderId="44" xfId="0" applyFont="1" applyBorder="1" applyAlignment="1" applyProtection="1">
      <alignment horizontal="left" vertical="center" indent="1" shrinkToFit="1"/>
      <protection locked="0"/>
    </xf>
    <xf numFmtId="0" fontId="8" fillId="0" borderId="30" xfId="0" applyFont="1" applyBorder="1" applyAlignment="1" applyProtection="1">
      <alignment horizontal="left" vertical="center" indent="1" shrinkToFit="1"/>
      <protection locked="0"/>
    </xf>
    <xf numFmtId="0" fontId="8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9" xfId="0" applyFont="1" applyBorder="1" applyAlignment="1" applyProtection="1">
      <alignment horizontal="left" vertical="center" indent="1" shrinkToFit="1"/>
      <protection locked="0"/>
    </xf>
    <xf numFmtId="0" fontId="15" fillId="2" borderId="49" xfId="0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79" xfId="0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25" xfId="0" applyFont="1" applyBorder="1" applyAlignment="1" applyProtection="1">
      <alignment horizontal="left" vertical="center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 indent="1" shrinkToFit="1"/>
      <protection locked="0"/>
    </xf>
    <xf numFmtId="0" fontId="6" fillId="0" borderId="16" xfId="0" applyFont="1" applyBorder="1" applyAlignment="1" applyProtection="1">
      <alignment horizontal="left" vertical="center" indent="1" shrinkToFit="1"/>
      <protection locked="0"/>
    </xf>
    <xf numFmtId="0" fontId="6" fillId="0" borderId="15" xfId="0" applyFont="1" applyBorder="1" applyAlignment="1" applyProtection="1">
      <alignment horizontal="left" vertical="center" indent="1" shrinkToFit="1"/>
      <protection locked="0"/>
    </xf>
    <xf numFmtId="0" fontId="6" fillId="0" borderId="36" xfId="0" applyFont="1" applyBorder="1" applyAlignment="1" applyProtection="1">
      <alignment horizontal="left" vertical="center" indent="1" shrinkToFit="1"/>
      <protection locked="0"/>
    </xf>
    <xf numFmtId="0" fontId="15" fillId="2" borderId="10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181" fontId="11" fillId="0" borderId="11" xfId="0" applyNumberFormat="1" applyFont="1" applyBorder="1" applyAlignment="1">
      <alignment horizontal="center" vertical="center"/>
    </xf>
    <xf numFmtId="181" fontId="11" fillId="0" borderId="9" xfId="0" applyNumberFormat="1" applyFont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7" fillId="0" borderId="17" xfId="0" applyFont="1" applyBorder="1" applyAlignment="1" applyProtection="1">
      <alignment horizontal="left" vertical="center" indent="1" shrinkToFit="1"/>
      <protection locked="0"/>
    </xf>
    <xf numFmtId="0" fontId="15" fillId="2" borderId="46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6" fillId="0" borderId="41" xfId="0" applyFont="1" applyBorder="1" applyAlignment="1" applyProtection="1">
      <alignment horizontal="left" vertical="center" indent="1" shrinkToFit="1"/>
      <protection locked="0"/>
    </xf>
    <xf numFmtId="0" fontId="6" fillId="0" borderId="42" xfId="0" applyFont="1" applyBorder="1" applyAlignment="1" applyProtection="1">
      <alignment horizontal="left" vertical="center" indent="1" shrinkToFit="1"/>
      <protection locked="0"/>
    </xf>
    <xf numFmtId="0" fontId="6" fillId="0" borderId="44" xfId="0" applyFont="1" applyBorder="1" applyAlignment="1" applyProtection="1">
      <alignment horizontal="left" vertical="center" indent="1" shrinkToFit="1"/>
      <protection locked="0"/>
    </xf>
    <xf numFmtId="0" fontId="15" fillId="2" borderId="89" xfId="0" applyFont="1" applyFill="1" applyBorder="1" applyAlignment="1">
      <alignment horizontal="center" vertical="center"/>
    </xf>
    <xf numFmtId="0" fontId="15" fillId="2" borderId="90" xfId="0" applyFont="1" applyFill="1" applyBorder="1" applyAlignment="1">
      <alignment horizontal="center" vertical="center"/>
    </xf>
    <xf numFmtId="0" fontId="8" fillId="0" borderId="82" xfId="0" applyFont="1" applyBorder="1" applyAlignment="1" applyProtection="1">
      <alignment horizontal="left" vertical="center" indent="1"/>
      <protection locked="0"/>
    </xf>
    <xf numFmtId="0" fontId="8" fillId="0" borderId="31" xfId="0" applyFont="1" applyBorder="1" applyAlignment="1" applyProtection="1">
      <alignment horizontal="left" vertical="center" indent="1"/>
      <protection locked="0"/>
    </xf>
    <xf numFmtId="0" fontId="8" fillId="0" borderId="25" xfId="0" applyFont="1" applyBorder="1" applyAlignment="1" applyProtection="1">
      <alignment horizontal="left" vertical="center" indent="1"/>
      <protection locked="0"/>
    </xf>
    <xf numFmtId="177" fontId="8" fillId="0" borderId="49" xfId="0" applyNumberFormat="1" applyFont="1" applyBorder="1" applyAlignment="1" applyProtection="1">
      <alignment horizontal="left" vertical="center" indent="1"/>
      <protection locked="0"/>
    </xf>
    <xf numFmtId="177" fontId="8" fillId="0" borderId="47" xfId="0" applyNumberFormat="1" applyFont="1" applyBorder="1" applyAlignment="1" applyProtection="1">
      <alignment horizontal="left" vertical="center" indent="1"/>
      <protection locked="0"/>
    </xf>
    <xf numFmtId="177" fontId="8" fillId="0" borderId="48" xfId="0" applyNumberFormat="1" applyFont="1" applyBorder="1" applyAlignment="1" applyProtection="1">
      <alignment horizontal="left" vertical="center" indent="1"/>
      <protection locked="0"/>
    </xf>
    <xf numFmtId="0" fontId="15" fillId="2" borderId="1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15" fillId="2" borderId="18" xfId="0" applyNumberFormat="1" applyFont="1" applyFill="1" applyBorder="1" applyAlignment="1">
      <alignment horizontal="center" vertical="center"/>
    </xf>
    <xf numFmtId="176" fontId="15" fillId="2" borderId="8" xfId="0" applyNumberFormat="1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182" fontId="6" fillId="0" borderId="4" xfId="0" applyNumberFormat="1" applyFont="1" applyBorder="1" applyAlignment="1" applyProtection="1">
      <alignment horizontal="center" vertical="center" shrinkToFit="1"/>
      <protection locked="0"/>
    </xf>
    <xf numFmtId="182" fontId="6" fillId="0" borderId="5" xfId="0" applyNumberFormat="1" applyFont="1" applyBorder="1" applyAlignment="1" applyProtection="1">
      <alignment horizontal="center" vertical="center" shrinkToFit="1"/>
      <protection locked="0"/>
    </xf>
    <xf numFmtId="182" fontId="6" fillId="0" borderId="14" xfId="0" applyNumberFormat="1" applyFont="1" applyBorder="1" applyAlignment="1" applyProtection="1">
      <alignment horizontal="center" vertical="center" shrinkToFit="1"/>
      <protection locked="0"/>
    </xf>
    <xf numFmtId="182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6" fillId="2" borderId="29" xfId="0" applyFont="1" applyFill="1" applyBorder="1" applyAlignment="1">
      <alignment horizontal="center" vertical="center"/>
    </xf>
    <xf numFmtId="0" fontId="6" fillId="2" borderId="60" xfId="0" applyFont="1" applyFill="1" applyBorder="1" applyAlignment="1">
      <alignment horizontal="center" vertical="center"/>
    </xf>
    <xf numFmtId="0" fontId="8" fillId="0" borderId="77" xfId="0" applyFont="1" applyBorder="1" applyAlignment="1" applyProtection="1">
      <alignment horizontal="left" vertical="center" indent="1" shrinkToFit="1"/>
      <protection locked="0"/>
    </xf>
    <xf numFmtId="0" fontId="8" fillId="0" borderId="78" xfId="0" applyFont="1" applyBorder="1" applyAlignment="1" applyProtection="1">
      <alignment horizontal="left" vertical="center" indent="1" shrinkToFit="1"/>
      <protection locked="0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4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24" xfId="0" applyFont="1" applyBorder="1" applyAlignment="1" applyProtection="1">
      <alignment horizontal="left" vertical="center" indent="1"/>
      <protection locked="0"/>
    </xf>
    <xf numFmtId="0" fontId="4" fillId="0" borderId="31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182" fontId="6" fillId="0" borderId="41" xfId="0" applyNumberFormat="1" applyFont="1" applyBorder="1" applyAlignment="1" applyProtection="1">
      <alignment horizontal="center" vertical="center" shrinkToFit="1"/>
      <protection locked="0"/>
    </xf>
    <xf numFmtId="182" fontId="6" fillId="0" borderId="43" xfId="0" applyNumberFormat="1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/>
    </xf>
    <xf numFmtId="14" fontId="8" fillId="2" borderId="0" xfId="0" applyNumberFormat="1" applyFont="1" applyFill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8" fillId="0" borderId="58" xfId="0" applyFont="1" applyBorder="1" applyAlignment="1">
      <alignment horizontal="left" vertical="center" indent="7" shrinkToFit="1"/>
    </xf>
    <xf numFmtId="0" fontId="8" fillId="0" borderId="6" xfId="0" applyFont="1" applyBorder="1" applyAlignment="1">
      <alignment horizontal="left" vertical="center" indent="7" shrinkToFit="1"/>
    </xf>
    <xf numFmtId="0" fontId="8" fillId="0" borderId="79" xfId="0" applyFont="1" applyBorder="1" applyAlignment="1">
      <alignment horizontal="left" vertical="center" indent="7" shrinkToFit="1"/>
    </xf>
    <xf numFmtId="0" fontId="15" fillId="2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 applyProtection="1">
      <alignment horizontal="left" vertical="center" indent="1"/>
      <protection locked="0"/>
    </xf>
    <xf numFmtId="0" fontId="8" fillId="4" borderId="6" xfId="0" applyFont="1" applyFill="1" applyBorder="1" applyAlignment="1" applyProtection="1">
      <alignment horizontal="left" vertical="center" indent="1"/>
      <protection locked="0"/>
    </xf>
    <xf numFmtId="0" fontId="8" fillId="4" borderId="79" xfId="0" applyFont="1" applyFill="1" applyBorder="1" applyAlignment="1" applyProtection="1">
      <alignment horizontal="left" vertical="center" indent="1"/>
      <protection locked="0"/>
    </xf>
    <xf numFmtId="49" fontId="3" fillId="2" borderId="0" xfId="0" applyNumberFormat="1" applyFont="1" applyFill="1" applyAlignment="1" applyProtection="1">
      <alignment horizontal="center" vertical="center" shrinkToFit="1"/>
      <protection locked="0"/>
    </xf>
    <xf numFmtId="0" fontId="15" fillId="2" borderId="58" xfId="0" applyFont="1" applyFill="1" applyBorder="1" applyAlignment="1">
      <alignment horizontal="center" vertical="center"/>
    </xf>
    <xf numFmtId="0" fontId="9" fillId="0" borderId="47" xfId="0" applyFont="1" applyBorder="1" applyAlignment="1" applyProtection="1">
      <alignment horizontal="left" vertical="center" wrapText="1" indent="1"/>
      <protection locked="0"/>
    </xf>
    <xf numFmtId="0" fontId="9" fillId="0" borderId="6" xfId="0" applyFont="1" applyBorder="1" applyAlignment="1" applyProtection="1">
      <alignment horizontal="left" vertical="center" wrapText="1" indent="1"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center" indent="1"/>
      <protection locked="0"/>
    </xf>
    <xf numFmtId="0" fontId="9" fillId="0" borderId="25" xfId="0" applyFont="1" applyBorder="1" applyAlignment="1" applyProtection="1">
      <alignment horizontal="left" vertical="center" indent="1"/>
      <protection locked="0"/>
    </xf>
    <xf numFmtId="176" fontId="15" fillId="0" borderId="62" xfId="0" applyNumberFormat="1" applyFont="1" applyBorder="1" applyAlignment="1" applyProtection="1">
      <alignment horizontal="left" vertical="center" indent="1"/>
      <protection locked="0"/>
    </xf>
    <xf numFmtId="176" fontId="15" fillId="0" borderId="21" xfId="0" applyNumberFormat="1" applyFont="1" applyBorder="1" applyAlignment="1" applyProtection="1">
      <alignment horizontal="left" vertical="center" indent="1"/>
      <protection locked="0"/>
    </xf>
    <xf numFmtId="0" fontId="8" fillId="0" borderId="13" xfId="0" applyFont="1" applyBorder="1" applyAlignment="1" applyProtection="1">
      <alignment horizontal="left" vertical="center" indent="1"/>
      <protection locked="0"/>
    </xf>
    <xf numFmtId="0" fontId="8" fillId="0" borderId="6" xfId="0" applyFont="1" applyBorder="1" applyAlignment="1" applyProtection="1">
      <alignment horizontal="left" vertical="center" indent="1"/>
      <protection locked="0"/>
    </xf>
    <xf numFmtId="0" fontId="9" fillId="0" borderId="24" xfId="0" applyFont="1" applyBorder="1" applyAlignment="1" applyProtection="1">
      <alignment horizontal="left" vertical="center" indent="1"/>
      <protection locked="0"/>
    </xf>
    <xf numFmtId="0" fontId="6" fillId="0" borderId="43" xfId="0" applyFont="1" applyBorder="1" applyAlignment="1" applyProtection="1">
      <alignment horizontal="left" vertical="center" indent="1" shrinkToFit="1"/>
      <protection locked="0"/>
    </xf>
    <xf numFmtId="0" fontId="6" fillId="0" borderId="85" xfId="0" applyFont="1" applyBorder="1" applyAlignment="1" applyProtection="1">
      <alignment horizontal="left" vertical="center" indent="1" shrinkToFit="1"/>
      <protection locked="0"/>
    </xf>
    <xf numFmtId="0" fontId="6" fillId="0" borderId="87" xfId="0" applyFont="1" applyBorder="1" applyAlignment="1" applyProtection="1">
      <alignment horizontal="left" vertical="center" indent="1" shrinkToFit="1"/>
      <protection locked="0"/>
    </xf>
    <xf numFmtId="0" fontId="6" fillId="0" borderId="86" xfId="0" applyFont="1" applyBorder="1" applyAlignment="1" applyProtection="1">
      <alignment horizontal="left" vertical="center" indent="1" shrinkToFit="1"/>
      <protection locked="0"/>
    </xf>
    <xf numFmtId="0" fontId="0" fillId="2" borderId="22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9" fillId="0" borderId="42" xfId="0" applyFont="1" applyBorder="1" applyAlignment="1" applyProtection="1">
      <alignment horizontal="left" vertical="center" indent="1" shrinkToFit="1"/>
      <protection locked="0"/>
    </xf>
    <xf numFmtId="0" fontId="9" fillId="0" borderId="44" xfId="0" applyFont="1" applyBorder="1" applyAlignment="1" applyProtection="1">
      <alignment horizontal="left" vertical="center" indent="1" shrinkToFit="1"/>
      <protection locked="0"/>
    </xf>
    <xf numFmtId="0" fontId="15" fillId="2" borderId="32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6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181" fontId="11" fillId="0" borderId="11" xfId="2" applyNumberFormat="1" applyFont="1" applyBorder="1" applyAlignment="1">
      <alignment horizontal="center" vertical="center"/>
    </xf>
    <xf numFmtId="181" fontId="11" fillId="0" borderId="9" xfId="2" applyNumberFormat="1" applyFont="1" applyBorder="1" applyAlignment="1">
      <alignment horizontal="center" vertical="center"/>
    </xf>
    <xf numFmtId="0" fontId="8" fillId="0" borderId="77" xfId="0" applyFont="1" applyBorder="1" applyAlignment="1" applyProtection="1">
      <alignment horizontal="left" vertical="center" indent="1"/>
      <protection locked="0"/>
    </xf>
    <xf numFmtId="0" fontId="9" fillId="0" borderId="77" xfId="0" applyFont="1" applyBorder="1" applyAlignment="1" applyProtection="1">
      <alignment horizontal="left" vertical="center" indent="1"/>
      <protection locked="0"/>
    </xf>
    <xf numFmtId="0" fontId="9" fillId="0" borderId="78" xfId="0" applyFont="1" applyBorder="1" applyAlignment="1" applyProtection="1">
      <alignment horizontal="left" vertical="center" indent="1"/>
      <protection locked="0"/>
    </xf>
    <xf numFmtId="9" fontId="6" fillId="0" borderId="14" xfId="0" applyNumberFormat="1" applyFont="1" applyBorder="1" applyAlignment="1" applyProtection="1">
      <alignment horizontal="left" vertical="center" indent="1" shrinkToFit="1"/>
      <protection locked="0"/>
    </xf>
    <xf numFmtId="9" fontId="6" fillId="0" borderId="16" xfId="0" applyNumberFormat="1" applyFont="1" applyBorder="1" applyAlignment="1" applyProtection="1">
      <alignment horizontal="left" vertical="center" indent="1" shrinkToFit="1"/>
      <protection locked="0"/>
    </xf>
    <xf numFmtId="9" fontId="6" fillId="0" borderId="36" xfId="0" applyNumberFormat="1" applyFont="1" applyBorder="1" applyAlignment="1" applyProtection="1">
      <alignment horizontal="left" vertical="center" indent="1" shrinkToFit="1"/>
      <protection locked="0"/>
    </xf>
    <xf numFmtId="9" fontId="6" fillId="0" borderId="41" xfId="0" applyNumberFormat="1" applyFont="1" applyBorder="1" applyAlignment="1" applyProtection="1">
      <alignment horizontal="left" vertical="center" indent="1" shrinkToFit="1"/>
      <protection locked="0"/>
    </xf>
    <xf numFmtId="9" fontId="6" fillId="0" borderId="4" xfId="0" applyNumberFormat="1" applyFont="1" applyBorder="1" applyAlignment="1" applyProtection="1">
      <alignment horizontal="left" vertical="center" indent="1" shrinkToFit="1"/>
      <protection locked="0"/>
    </xf>
    <xf numFmtId="38" fontId="0" fillId="0" borderId="24" xfId="1" applyFont="1" applyBorder="1" applyAlignment="1" applyProtection="1">
      <alignment horizontal="center" vertical="center"/>
    </xf>
    <xf numFmtId="38" fontId="0" fillId="0" borderId="31" xfId="1" applyFont="1" applyBorder="1" applyAlignment="1" applyProtection="1">
      <alignment horizontal="center" vertical="center"/>
    </xf>
    <xf numFmtId="38" fontId="0" fillId="0" borderId="52" xfId="1" applyFont="1" applyBorder="1" applyAlignment="1" applyProtection="1">
      <alignment horizontal="center" vertical="center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15" fillId="2" borderId="28" xfId="0" applyFont="1" applyFill="1" applyBorder="1" applyAlignment="1">
      <alignment horizontal="center" vertical="center"/>
    </xf>
    <xf numFmtId="0" fontId="15" fillId="2" borderId="83" xfId="0" applyFont="1" applyFill="1" applyBorder="1" applyAlignment="1">
      <alignment horizontal="center" vertical="center"/>
    </xf>
    <xf numFmtId="0" fontId="8" fillId="0" borderId="49" xfId="0" applyFont="1" applyBorder="1" applyAlignment="1" applyProtection="1">
      <alignment horizontal="left" vertical="center" wrapText="1" indent="1"/>
      <protection locked="0"/>
    </xf>
    <xf numFmtId="0" fontId="8" fillId="0" borderId="47" xfId="0" applyFont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 applyProtection="1">
      <alignment horizontal="left" vertical="center" wrapText="1" indent="1"/>
      <protection locked="0"/>
    </xf>
    <xf numFmtId="0" fontId="8" fillId="0" borderId="6" xfId="0" applyFont="1" applyBorder="1" applyAlignment="1" applyProtection="1">
      <alignment horizontal="left" vertical="center" wrapText="1" indent="1"/>
      <protection locked="0"/>
    </xf>
    <xf numFmtId="14" fontId="8" fillId="5" borderId="0" xfId="0" applyNumberFormat="1" applyFont="1" applyFill="1" applyAlignment="1" applyProtection="1">
      <alignment horizontal="center" vertical="center"/>
      <protection locked="0"/>
    </xf>
    <xf numFmtId="49" fontId="3" fillId="5" borderId="0" xfId="0" applyNumberFormat="1" applyFont="1" applyFill="1" applyAlignment="1" applyProtection="1">
      <alignment horizontal="center" vertical="center"/>
      <protection locked="0"/>
    </xf>
    <xf numFmtId="0" fontId="15" fillId="6" borderId="83" xfId="0" applyFont="1" applyFill="1" applyBorder="1" applyAlignment="1">
      <alignment horizontal="center" vertical="center"/>
    </xf>
    <xf numFmtId="0" fontId="15" fillId="6" borderId="60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right" vertical="center" indent="1" shrinkToFit="1"/>
    </xf>
    <xf numFmtId="0" fontId="9" fillId="0" borderId="6" xfId="0" applyFont="1" applyBorder="1" applyAlignment="1">
      <alignment horizontal="right" vertical="center" indent="1" shrinkToFit="1"/>
    </xf>
    <xf numFmtId="0" fontId="9" fillId="0" borderId="79" xfId="0" applyFont="1" applyBorder="1" applyAlignment="1">
      <alignment horizontal="right" vertical="center" indent="1" shrinkToFit="1"/>
    </xf>
    <xf numFmtId="0" fontId="15" fillId="3" borderId="28" xfId="0" applyFont="1" applyFill="1" applyBorder="1" applyAlignment="1">
      <alignment horizontal="center" vertical="center"/>
    </xf>
    <xf numFmtId="0" fontId="15" fillId="3" borderId="83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/>
    </xf>
    <xf numFmtId="0" fontId="15" fillId="3" borderId="50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horizontal="center" vertical="center"/>
    </xf>
    <xf numFmtId="0" fontId="15" fillId="3" borderId="60" xfId="0" applyFont="1" applyFill="1" applyBorder="1" applyAlignment="1">
      <alignment horizontal="center" vertical="center"/>
    </xf>
    <xf numFmtId="0" fontId="15" fillId="3" borderId="48" xfId="0" applyFont="1" applyFill="1" applyBorder="1" applyAlignment="1">
      <alignment horizontal="center" vertical="center"/>
    </xf>
    <xf numFmtId="0" fontId="15" fillId="3" borderId="79" xfId="0" applyFont="1" applyFill="1" applyBorder="1" applyAlignment="1">
      <alignment horizontal="center" vertical="center"/>
    </xf>
    <xf numFmtId="0" fontId="15" fillId="3" borderId="46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181" fontId="11" fillId="0" borderId="11" xfId="2" applyNumberFormat="1" applyFont="1" applyBorder="1" applyAlignment="1" applyProtection="1">
      <alignment horizontal="center" vertical="center"/>
    </xf>
    <xf numFmtId="181" fontId="11" fillId="0" borderId="9" xfId="2" applyNumberFormat="1" applyFont="1" applyBorder="1" applyAlignment="1" applyProtection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57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5" fillId="6" borderId="80" xfId="0" applyFont="1" applyFill="1" applyBorder="1" applyAlignment="1">
      <alignment horizontal="center" vertical="center"/>
    </xf>
    <xf numFmtId="0" fontId="15" fillId="6" borderId="81" xfId="0" applyFont="1" applyFill="1" applyBorder="1" applyAlignment="1">
      <alignment horizontal="center" vertical="center"/>
    </xf>
    <xf numFmtId="38" fontId="6" fillId="0" borderId="14" xfId="1" applyFont="1" applyBorder="1" applyAlignment="1" applyProtection="1">
      <alignment horizontal="left" vertical="center" indent="1" shrinkToFit="1"/>
      <protection locked="0"/>
    </xf>
    <xf numFmtId="38" fontId="6" fillId="0" borderId="16" xfId="1" applyFont="1" applyBorder="1" applyAlignment="1" applyProtection="1">
      <alignment horizontal="left" vertical="center" indent="1" shrinkToFit="1"/>
      <protection locked="0"/>
    </xf>
    <xf numFmtId="38" fontId="6" fillId="0" borderId="36" xfId="1" applyFont="1" applyBorder="1" applyAlignment="1" applyProtection="1">
      <alignment horizontal="left" vertical="center" indent="1" shrinkToFit="1"/>
      <protection locked="0"/>
    </xf>
    <xf numFmtId="38" fontId="6" fillId="0" borderId="4" xfId="1" applyFont="1" applyBorder="1" applyAlignment="1" applyProtection="1">
      <alignment horizontal="left" vertical="center" indent="1" shrinkToFit="1"/>
      <protection locked="0"/>
    </xf>
    <xf numFmtId="38" fontId="6" fillId="0" borderId="17" xfId="1" applyFont="1" applyBorder="1" applyAlignment="1" applyProtection="1">
      <alignment horizontal="left" vertical="center" indent="1" shrinkToFit="1"/>
      <protection locked="0"/>
    </xf>
    <xf numFmtId="38" fontId="6" fillId="0" borderId="38" xfId="1" applyFont="1" applyBorder="1" applyAlignment="1" applyProtection="1">
      <alignment horizontal="left" vertical="center" indent="1" shrinkToFit="1"/>
      <protection locked="0"/>
    </xf>
    <xf numFmtId="38" fontId="6" fillId="0" borderId="41" xfId="1" applyFont="1" applyBorder="1" applyAlignment="1" applyProtection="1">
      <alignment horizontal="left" vertical="center" indent="1" shrinkToFit="1"/>
      <protection locked="0"/>
    </xf>
    <xf numFmtId="38" fontId="6" fillId="0" borderId="42" xfId="1" applyFont="1" applyBorder="1" applyAlignment="1" applyProtection="1">
      <alignment horizontal="left" vertical="center" indent="1" shrinkToFit="1"/>
      <protection locked="0"/>
    </xf>
    <xf numFmtId="38" fontId="6" fillId="0" borderId="44" xfId="1" applyFont="1" applyBorder="1" applyAlignment="1" applyProtection="1">
      <alignment horizontal="left" vertical="center" indent="1" shrinkToFit="1"/>
      <protection locked="0"/>
    </xf>
    <xf numFmtId="38" fontId="3" fillId="0" borderId="24" xfId="1" applyFont="1" applyBorder="1" applyAlignment="1" applyProtection="1">
      <alignment horizontal="center" vertical="center"/>
    </xf>
    <xf numFmtId="38" fontId="6" fillId="0" borderId="31" xfId="1" applyFont="1" applyBorder="1" applyAlignment="1" applyProtection="1">
      <alignment horizontal="center" vertical="center"/>
    </xf>
    <xf numFmtId="38" fontId="6" fillId="0" borderId="52" xfId="1" applyFont="1" applyBorder="1" applyAlignment="1" applyProtection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8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0" fontId="9" fillId="0" borderId="47" xfId="0" applyFont="1" applyBorder="1" applyAlignment="1">
      <alignment horizontal="left" vertical="center" wrapText="1" indent="1"/>
    </xf>
    <xf numFmtId="0" fontId="9" fillId="0" borderId="6" xfId="0" applyFont="1" applyBorder="1" applyAlignment="1">
      <alignment horizontal="left" vertical="center" wrapText="1" indent="1"/>
    </xf>
    <xf numFmtId="0" fontId="8" fillId="4" borderId="13" xfId="0" applyFont="1" applyFill="1" applyBorder="1" applyAlignment="1">
      <alignment horizontal="left" vertical="center" indent="1"/>
    </xf>
    <xf numFmtId="0" fontId="8" fillId="4" borderId="6" xfId="0" applyFont="1" applyFill="1" applyBorder="1" applyAlignment="1">
      <alignment horizontal="left" vertical="center" indent="1"/>
    </xf>
    <xf numFmtId="0" fontId="8" fillId="4" borderId="79" xfId="0" applyFont="1" applyFill="1" applyBorder="1" applyAlignment="1">
      <alignment horizontal="left" vertical="center" indent="1"/>
    </xf>
    <xf numFmtId="0" fontId="8" fillId="0" borderId="82" xfId="0" applyFont="1" applyBorder="1" applyAlignment="1">
      <alignment horizontal="left" vertical="center" indent="1"/>
    </xf>
    <xf numFmtId="0" fontId="8" fillId="0" borderId="31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176" fontId="15" fillId="0" borderId="55" xfId="0" applyNumberFormat="1" applyFont="1" applyBorder="1" applyAlignment="1">
      <alignment horizontal="left" vertical="center" indent="1"/>
    </xf>
    <xf numFmtId="177" fontId="8" fillId="0" borderId="49" xfId="0" applyNumberFormat="1" applyFont="1" applyBorder="1" applyAlignment="1">
      <alignment horizontal="left" vertical="center" indent="1"/>
    </xf>
    <xf numFmtId="177" fontId="8" fillId="0" borderId="47" xfId="0" applyNumberFormat="1" applyFont="1" applyBorder="1" applyAlignment="1">
      <alignment horizontal="left" vertical="center" indent="1"/>
    </xf>
    <xf numFmtId="177" fontId="8" fillId="0" borderId="48" xfId="0" applyNumberFormat="1" applyFont="1" applyBorder="1" applyAlignment="1">
      <alignment horizontal="left" vertical="center" indent="1"/>
    </xf>
    <xf numFmtId="0" fontId="9" fillId="0" borderId="22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 indent="1" shrinkToFit="1"/>
    </xf>
    <xf numFmtId="0" fontId="8" fillId="0" borderId="11" xfId="0" applyFont="1" applyBorder="1" applyAlignment="1">
      <alignment horizontal="left" vertical="center" indent="1" shrinkToFit="1"/>
    </xf>
    <xf numFmtId="0" fontId="8" fillId="0" borderId="9" xfId="0" applyFont="1" applyBorder="1" applyAlignment="1">
      <alignment horizontal="left" vertical="center" indent="1" shrinkToFit="1"/>
    </xf>
    <xf numFmtId="0" fontId="9" fillId="0" borderId="24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49" fontId="15" fillId="0" borderId="11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 indent="1" shrinkToFit="1"/>
    </xf>
    <xf numFmtId="0" fontId="8" fillId="0" borderId="78" xfId="0" applyFont="1" applyBorder="1" applyAlignment="1">
      <alignment horizontal="left" vertical="center" indent="1" shrinkToFit="1"/>
    </xf>
    <xf numFmtId="0" fontId="7" fillId="0" borderId="17" xfId="0" applyFont="1" applyBorder="1" applyAlignment="1">
      <alignment horizontal="left" vertical="center" indent="1" shrinkToFit="1"/>
    </xf>
    <xf numFmtId="183" fontId="8" fillId="0" borderId="17" xfId="0" applyNumberFormat="1" applyFont="1" applyBorder="1" applyAlignment="1">
      <alignment horizontal="left" vertical="center" indent="1"/>
    </xf>
    <xf numFmtId="183" fontId="8" fillId="0" borderId="38" xfId="0" applyNumberFormat="1" applyFont="1" applyBorder="1" applyAlignment="1">
      <alignment horizontal="left" vertical="center" indent="1"/>
    </xf>
    <xf numFmtId="0" fontId="8" fillId="0" borderId="42" xfId="0" applyFont="1" applyBorder="1" applyAlignment="1">
      <alignment horizontal="left" vertical="center" indent="1" shrinkToFit="1"/>
    </xf>
    <xf numFmtId="0" fontId="8" fillId="0" borderId="44" xfId="0" applyFont="1" applyBorder="1" applyAlignment="1">
      <alignment horizontal="left" vertical="center" indent="1" shrinkToFit="1"/>
    </xf>
    <xf numFmtId="182" fontId="6" fillId="0" borderId="14" xfId="0" applyNumberFormat="1" applyFont="1" applyBorder="1" applyAlignment="1">
      <alignment horizontal="center" vertical="center" shrinkToFit="1"/>
    </xf>
    <xf numFmtId="182" fontId="6" fillId="0" borderId="15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indent="1" shrinkToFit="1"/>
    </xf>
    <xf numFmtId="0" fontId="6" fillId="0" borderId="16" xfId="0" applyFont="1" applyBorder="1" applyAlignment="1">
      <alignment horizontal="left" vertical="center" indent="1" shrinkToFit="1"/>
    </xf>
    <xf numFmtId="0" fontId="6" fillId="0" borderId="15" xfId="0" applyFont="1" applyBorder="1" applyAlignment="1">
      <alignment horizontal="left" vertical="center" indent="1" shrinkToFit="1"/>
    </xf>
    <xf numFmtId="0" fontId="0" fillId="0" borderId="14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182" fontId="6" fillId="0" borderId="4" xfId="0" applyNumberFormat="1" applyFont="1" applyBorder="1" applyAlignment="1">
      <alignment horizontal="center" vertical="center" shrinkToFit="1"/>
    </xf>
    <xf numFmtId="182" fontId="6" fillId="0" borderId="5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indent="1" shrinkToFit="1"/>
    </xf>
    <xf numFmtId="0" fontId="6" fillId="0" borderId="17" xfId="0" applyFont="1" applyBorder="1" applyAlignment="1">
      <alignment horizontal="left" vertical="center" indent="1" shrinkToFit="1"/>
    </xf>
    <xf numFmtId="0" fontId="6" fillId="0" borderId="5" xfId="0" applyFont="1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6" fillId="0" borderId="38" xfId="0" applyFont="1" applyBorder="1" applyAlignment="1">
      <alignment horizontal="left" vertical="center" indent="1" shrinkToFit="1"/>
    </xf>
    <xf numFmtId="182" fontId="6" fillId="0" borderId="41" xfId="0" applyNumberFormat="1" applyFont="1" applyBorder="1" applyAlignment="1">
      <alignment horizontal="center" vertical="center" shrinkToFit="1"/>
    </xf>
    <xf numFmtId="182" fontId="6" fillId="0" borderId="43" xfId="0" applyNumberFormat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 indent="1" shrinkToFit="1"/>
    </xf>
    <xf numFmtId="0" fontId="6" fillId="0" borderId="42" xfId="0" applyFont="1" applyBorder="1" applyAlignment="1">
      <alignment horizontal="left" vertical="center" indent="1" shrinkToFit="1"/>
    </xf>
    <xf numFmtId="0" fontId="6" fillId="0" borderId="44" xfId="0" applyFont="1" applyBorder="1" applyAlignment="1">
      <alignment horizontal="left" vertical="center" indent="1" shrinkToFit="1"/>
    </xf>
    <xf numFmtId="0" fontId="31" fillId="0" borderId="0" xfId="3" applyFont="1" applyAlignment="1" applyProtection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23" xfId="0" applyFont="1" applyBorder="1" applyAlignment="1">
      <alignment horizontal="left" vertical="center" indent="1"/>
    </xf>
    <xf numFmtId="38" fontId="0" fillId="4" borderId="7" xfId="1" applyFont="1" applyFill="1" applyBorder="1" applyAlignment="1" applyProtection="1">
      <alignment horizontal="center" vertical="center"/>
    </xf>
    <xf numFmtId="0" fontId="4" fillId="0" borderId="24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8" fillId="0" borderId="49" xfId="0" applyFont="1" applyBorder="1" applyAlignment="1">
      <alignment horizontal="left" vertical="center" wrapText="1" indent="1"/>
    </xf>
    <xf numFmtId="0" fontId="8" fillId="0" borderId="4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176" fontId="15" fillId="0" borderId="62" xfId="0" applyNumberFormat="1" applyFont="1" applyBorder="1" applyAlignment="1">
      <alignment horizontal="left" vertical="center" indent="1"/>
    </xf>
    <xf numFmtId="176" fontId="15" fillId="0" borderId="21" xfId="0" applyNumberFormat="1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8" fillId="0" borderId="77" xfId="0" applyFont="1" applyBorder="1" applyAlignment="1">
      <alignment horizontal="left" vertical="center" indent="1"/>
    </xf>
    <xf numFmtId="0" fontId="9" fillId="0" borderId="77" xfId="0" applyFont="1" applyBorder="1" applyAlignment="1">
      <alignment horizontal="left" vertical="center" indent="1"/>
    </xf>
    <xf numFmtId="0" fontId="9" fillId="0" borderId="78" xfId="0" applyFont="1" applyBorder="1" applyAlignment="1">
      <alignment horizontal="left" vertical="center" indent="1"/>
    </xf>
    <xf numFmtId="0" fontId="9" fillId="0" borderId="42" xfId="0" applyFont="1" applyBorder="1" applyAlignment="1">
      <alignment horizontal="left" vertical="center" indent="1" shrinkToFit="1"/>
    </xf>
    <xf numFmtId="0" fontId="9" fillId="0" borderId="44" xfId="0" applyFont="1" applyBorder="1" applyAlignment="1">
      <alignment horizontal="left" vertical="center" indent="1" shrinkToFit="1"/>
    </xf>
    <xf numFmtId="0" fontId="6" fillId="0" borderId="85" xfId="0" applyFont="1" applyBorder="1" applyAlignment="1">
      <alignment horizontal="left" vertical="center" indent="1" shrinkToFit="1"/>
    </xf>
    <xf numFmtId="0" fontId="6" fillId="0" borderId="87" xfId="0" applyFont="1" applyBorder="1" applyAlignment="1">
      <alignment horizontal="left" vertical="center" indent="1" shrinkToFit="1"/>
    </xf>
    <xf numFmtId="0" fontId="6" fillId="0" borderId="86" xfId="0" applyFont="1" applyBorder="1" applyAlignment="1">
      <alignment horizontal="left" vertical="center" indent="1" shrinkToFit="1"/>
    </xf>
    <xf numFmtId="9" fontId="6" fillId="0" borderId="4" xfId="0" applyNumberFormat="1" applyFont="1" applyBorder="1" applyAlignment="1">
      <alignment horizontal="left" vertical="center" indent="1" shrinkToFit="1"/>
    </xf>
    <xf numFmtId="9" fontId="6" fillId="0" borderId="14" xfId="0" applyNumberFormat="1" applyFont="1" applyBorder="1" applyAlignment="1">
      <alignment horizontal="left" vertical="center" indent="1" shrinkToFit="1"/>
    </xf>
    <xf numFmtId="9" fontId="6" fillId="0" borderId="16" xfId="0" applyNumberFormat="1" applyFont="1" applyBorder="1" applyAlignment="1">
      <alignment horizontal="left" vertical="center" indent="1" shrinkToFit="1"/>
    </xf>
    <xf numFmtId="9" fontId="6" fillId="0" borderId="36" xfId="0" applyNumberFormat="1" applyFont="1" applyBorder="1" applyAlignment="1">
      <alignment horizontal="left" vertical="center" indent="1" shrinkToFit="1"/>
    </xf>
    <xf numFmtId="0" fontId="6" fillId="0" borderId="36" xfId="0" applyFont="1" applyBorder="1" applyAlignment="1">
      <alignment horizontal="left" vertical="center" indent="1" shrinkToFit="1"/>
    </xf>
    <xf numFmtId="0" fontId="6" fillId="0" borderId="43" xfId="0" applyFont="1" applyBorder="1" applyAlignment="1">
      <alignment horizontal="left" vertical="center" indent="1" shrinkToFit="1"/>
    </xf>
    <xf numFmtId="9" fontId="6" fillId="0" borderId="41" xfId="0" applyNumberFormat="1" applyFont="1" applyBorder="1" applyAlignment="1">
      <alignment horizontal="left" vertical="center" indent="1" shrinkToFit="1"/>
    </xf>
    <xf numFmtId="0" fontId="22" fillId="0" borderId="0" xfId="3" applyFont="1" applyAlignment="1" applyProtection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4" fontId="8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38" fontId="6" fillId="0" borderId="4" xfId="1" applyFont="1" applyBorder="1" applyAlignment="1" applyProtection="1">
      <alignment horizontal="left" vertical="center" indent="1" shrinkToFit="1"/>
    </xf>
    <xf numFmtId="38" fontId="6" fillId="0" borderId="17" xfId="1" applyFont="1" applyBorder="1" applyAlignment="1" applyProtection="1">
      <alignment horizontal="left" vertical="center" indent="1" shrinkToFit="1"/>
    </xf>
    <xf numFmtId="38" fontId="6" fillId="0" borderId="38" xfId="1" applyFont="1" applyBorder="1" applyAlignment="1" applyProtection="1">
      <alignment horizontal="left" vertical="center" indent="1" shrinkToFit="1"/>
    </xf>
    <xf numFmtId="38" fontId="6" fillId="0" borderId="14" xfId="1" applyFont="1" applyBorder="1" applyAlignment="1" applyProtection="1">
      <alignment horizontal="left" vertical="center" indent="1" shrinkToFit="1"/>
    </xf>
    <xf numFmtId="38" fontId="6" fillId="0" borderId="16" xfId="1" applyFont="1" applyBorder="1" applyAlignment="1" applyProtection="1">
      <alignment horizontal="left" vertical="center" indent="1" shrinkToFit="1"/>
    </xf>
    <xf numFmtId="38" fontId="6" fillId="0" borderId="36" xfId="1" applyFont="1" applyBorder="1" applyAlignment="1" applyProtection="1">
      <alignment horizontal="left" vertical="center" indent="1" shrinkToFit="1"/>
    </xf>
    <xf numFmtId="38" fontId="0" fillId="0" borderId="4" xfId="1" applyFont="1" applyBorder="1" applyAlignment="1" applyProtection="1">
      <alignment horizontal="left" vertical="center" indent="1"/>
    </xf>
    <xf numFmtId="38" fontId="0" fillId="0" borderId="17" xfId="1" applyFont="1" applyBorder="1" applyAlignment="1" applyProtection="1">
      <alignment horizontal="left" vertical="center" indent="1"/>
    </xf>
    <xf numFmtId="38" fontId="0" fillId="0" borderId="38" xfId="1" applyFont="1" applyBorder="1" applyAlignment="1" applyProtection="1">
      <alignment horizontal="left" vertical="center" indent="1"/>
    </xf>
    <xf numFmtId="38" fontId="6" fillId="0" borderId="41" xfId="1" applyFont="1" applyBorder="1" applyAlignment="1" applyProtection="1">
      <alignment horizontal="left" vertical="center" indent="1" shrinkToFit="1"/>
    </xf>
    <xf numFmtId="38" fontId="6" fillId="0" borderId="42" xfId="1" applyFont="1" applyBorder="1" applyAlignment="1" applyProtection="1">
      <alignment horizontal="left" vertical="center" indent="1" shrinkToFit="1"/>
    </xf>
    <xf numFmtId="38" fontId="6" fillId="0" borderId="44" xfId="1" applyFont="1" applyBorder="1" applyAlignment="1" applyProtection="1">
      <alignment horizontal="left" vertical="center" indent="1" shrinkToFit="1"/>
    </xf>
  </cellXfs>
  <cellStyles count="4">
    <cellStyle name="ハイパーリンク" xfId="3" builtinId="8"/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419100</xdr:colOff>
      <xdr:row>4</xdr:row>
      <xdr:rowOff>63500</xdr:rowOff>
    </xdr:from>
    <xdr:to>
      <xdr:col>16</xdr:col>
      <xdr:colOff>478864</xdr:colOff>
      <xdr:row>5</xdr:row>
      <xdr:rowOff>330536</xdr:rowOff>
    </xdr:to>
    <xdr:pic>
      <xdr:nvPicPr>
        <xdr:cNvPr id="2" name="図 1" descr="mitomein.png">
          <a:extLst>
            <a:ext uri="{FF2B5EF4-FFF2-40B4-BE49-F238E27FC236}">
              <a16:creationId xmlns:a16="http://schemas.microsoft.com/office/drawing/2014/main" id="{5E674154-07F9-4C83-A758-C47BB869D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5452" t="13024" r="25972" b="18301"/>
        <a:stretch>
          <a:fillRect/>
        </a:stretch>
      </xdr:blipFill>
      <xdr:spPr>
        <a:xfrm>
          <a:off x="10833100" y="1727200"/>
          <a:ext cx="694764" cy="648036"/>
        </a:xfrm>
        <a:prstGeom prst="rect">
          <a:avLst/>
        </a:prstGeom>
      </xdr:spPr>
    </xdr:pic>
    <xdr:clientData/>
  </xdr:twoCellAnchor>
  <xdr:twoCellAnchor>
    <xdr:from>
      <xdr:col>0</xdr:col>
      <xdr:colOff>190500</xdr:colOff>
      <xdr:row>0</xdr:row>
      <xdr:rowOff>127000</xdr:rowOff>
    </xdr:from>
    <xdr:to>
      <xdr:col>6</xdr:col>
      <xdr:colOff>317500</xdr:colOff>
      <xdr:row>2</xdr:row>
      <xdr:rowOff>215900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F83C0F4-355F-4779-9FE0-EC91FFB18F69}"/>
            </a:ext>
          </a:extLst>
        </xdr:cNvPr>
        <xdr:cNvSpPr txBox="1"/>
      </xdr:nvSpPr>
      <xdr:spPr>
        <a:xfrm>
          <a:off x="190500" y="127000"/>
          <a:ext cx="3771900" cy="1003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52540</xdr:colOff>
      <xdr:row>10</xdr:row>
      <xdr:rowOff>46972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CEB1490C-E758-4426-9305-E0DC0BD0486D}"/>
            </a:ext>
          </a:extLst>
        </xdr:cNvPr>
        <xdr:cNvSpPr/>
      </xdr:nvSpPr>
      <xdr:spPr>
        <a:xfrm>
          <a:off x="0" y="1282700"/>
          <a:ext cx="4827740" cy="2713972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114474</xdr:colOff>
      <xdr:row>14</xdr:row>
      <xdr:rowOff>81642</xdr:rowOff>
    </xdr:from>
    <xdr:to>
      <xdr:col>7</xdr:col>
      <xdr:colOff>491820</xdr:colOff>
      <xdr:row>17</xdr:row>
      <xdr:rowOff>163285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15343DC9-2B93-4E0D-AD4B-E2CCFBE451E2}"/>
            </a:ext>
          </a:extLst>
        </xdr:cNvPr>
        <xdr:cNvSpPr/>
      </xdr:nvSpPr>
      <xdr:spPr>
        <a:xfrm>
          <a:off x="481867" y="4925785"/>
          <a:ext cx="4146524" cy="1224643"/>
        </a:xfrm>
        <a:prstGeom prst="wedgeRoundRectCallout">
          <a:avLst>
            <a:gd name="adj1" fmla="val -12738"/>
            <a:gd name="adj2" fmla="val -120601"/>
            <a:gd name="adj3" fmla="val 16667"/>
          </a:avLst>
        </a:prstGeom>
        <a:solidFill>
          <a:schemeClr val="bg1">
            <a:lumMod val="95000"/>
          </a:schemeClr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請求者情報に加え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部署</a:t>
          </a:r>
          <a:r>
            <a:rPr kumimoji="1" lang="ja-JP" altLang="en-US" sz="1800" b="1">
              <a:solidFill>
                <a:sysClr val="windowText" lastClr="000000"/>
              </a:solidFill>
            </a:rPr>
            <a:t>・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担当者名・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Tree-No</a:t>
          </a:r>
          <a:r>
            <a:rPr kumimoji="1" lang="ja-JP" altLang="en-US" sz="1400" b="1">
              <a:solidFill>
                <a:sysClr val="windowText" lastClr="000000"/>
              </a:solidFill>
            </a:rPr>
            <a:t>・案件名が必須項目となります。記載にご協力ください。</a:t>
          </a:r>
        </a:p>
      </xdr:txBody>
    </xdr:sp>
    <xdr:clientData/>
  </xdr:twoCellAnchor>
  <xdr:twoCellAnchor>
    <xdr:from>
      <xdr:col>14</xdr:col>
      <xdr:colOff>558626</xdr:colOff>
      <xdr:row>14</xdr:row>
      <xdr:rowOff>33750</xdr:rowOff>
    </xdr:from>
    <xdr:to>
      <xdr:col>16</xdr:col>
      <xdr:colOff>76200</xdr:colOff>
      <xdr:row>15</xdr:row>
      <xdr:rowOff>59150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1CAC04B4-06C6-4AA8-8861-EFF9D707D617}"/>
            </a:ext>
          </a:extLst>
        </xdr:cNvPr>
        <xdr:cNvSpPr/>
      </xdr:nvSpPr>
      <xdr:spPr>
        <a:xfrm>
          <a:off x="10337626" y="4872450"/>
          <a:ext cx="787574" cy="40640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241300</xdr:colOff>
      <xdr:row>16</xdr:row>
      <xdr:rowOff>0</xdr:rowOff>
    </xdr:from>
    <xdr:to>
      <xdr:col>16</xdr:col>
      <xdr:colOff>495126</xdr:colOff>
      <xdr:row>18</xdr:row>
      <xdr:rowOff>239560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B521086-F43D-4AEB-9BC7-9C95B6B54DF1}"/>
            </a:ext>
          </a:extLst>
        </xdr:cNvPr>
        <xdr:cNvSpPr/>
      </xdr:nvSpPr>
      <xdr:spPr>
        <a:xfrm>
          <a:off x="10020300" y="5600700"/>
          <a:ext cx="1523826" cy="887260"/>
        </a:xfrm>
        <a:prstGeom prst="wedgeRoundRectCallout">
          <a:avLst>
            <a:gd name="adj1" fmla="val 4409"/>
            <a:gd name="adj2" fmla="val -83792"/>
            <a:gd name="adj3" fmla="val 16667"/>
          </a:avLst>
        </a:prstGeom>
        <a:solidFill>
          <a:schemeClr val="bg1">
            <a:lumMod val="95000"/>
          </a:schemeClr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ピンクのセルは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選択できます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571326</xdr:colOff>
      <xdr:row>33</xdr:row>
      <xdr:rowOff>236950</xdr:rowOff>
    </xdr:from>
    <xdr:to>
      <xdr:col>10</xdr:col>
      <xdr:colOff>63500</xdr:colOff>
      <xdr:row>35</xdr:row>
      <xdr:rowOff>50800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1166FE05-D6F1-42E6-F6CE-2E4FF9E2FA74}"/>
            </a:ext>
          </a:extLst>
        </xdr:cNvPr>
        <xdr:cNvSpPr/>
      </xdr:nvSpPr>
      <xdr:spPr>
        <a:xfrm>
          <a:off x="4711526" y="12848050"/>
          <a:ext cx="1892474" cy="37265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152400</xdr:rowOff>
    </xdr:from>
    <xdr:to>
      <xdr:col>5</xdr:col>
      <xdr:colOff>1028700</xdr:colOff>
      <xdr:row>2</xdr:row>
      <xdr:rowOff>241300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C2EE57B-4A5B-41A2-B612-15F8732C30C7}"/>
            </a:ext>
          </a:extLst>
        </xdr:cNvPr>
        <xdr:cNvSpPr txBox="1"/>
      </xdr:nvSpPr>
      <xdr:spPr>
        <a:xfrm>
          <a:off x="139700" y="152400"/>
          <a:ext cx="3771900" cy="1003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0</xdr:colOff>
      <xdr:row>11</xdr:row>
      <xdr:rowOff>46972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76293F5-7B7C-44A5-9A37-0D25F243D651}"/>
            </a:ext>
          </a:extLst>
        </xdr:cNvPr>
        <xdr:cNvSpPr/>
      </xdr:nvSpPr>
      <xdr:spPr>
        <a:xfrm>
          <a:off x="0" y="1384300"/>
          <a:ext cx="5003800" cy="2713972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469900</xdr:colOff>
      <xdr:row>39</xdr:row>
      <xdr:rowOff>241300</xdr:rowOff>
    </xdr:from>
    <xdr:to>
      <xdr:col>8</xdr:col>
      <xdr:colOff>50800</xdr:colOff>
      <xdr:row>41</xdr:row>
      <xdr:rowOff>25400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D39F21C3-943E-4065-9F25-F47FB59D304E}"/>
            </a:ext>
          </a:extLst>
        </xdr:cNvPr>
        <xdr:cNvSpPr/>
      </xdr:nvSpPr>
      <xdr:spPr>
        <a:xfrm>
          <a:off x="4432300" y="13385800"/>
          <a:ext cx="622300" cy="31750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165274</xdr:colOff>
      <xdr:row>35</xdr:row>
      <xdr:rowOff>385350</xdr:rowOff>
    </xdr:from>
    <xdr:to>
      <xdr:col>9</xdr:col>
      <xdr:colOff>317500</xdr:colOff>
      <xdr:row>38</xdr:row>
      <xdr:rowOff>53410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FC33E026-CE21-41F6-B262-294AABD73137}"/>
            </a:ext>
          </a:extLst>
        </xdr:cNvPr>
        <xdr:cNvSpPr/>
      </xdr:nvSpPr>
      <xdr:spPr>
        <a:xfrm>
          <a:off x="3048174" y="11904250"/>
          <a:ext cx="2819226" cy="887260"/>
        </a:xfrm>
        <a:prstGeom prst="wedgeRoundRectCallout">
          <a:avLst>
            <a:gd name="adj1" fmla="val -1425"/>
            <a:gd name="adj2" fmla="val 120895"/>
            <a:gd name="adj3" fmla="val 16667"/>
          </a:avLst>
        </a:prstGeom>
        <a:solidFill>
          <a:schemeClr val="bg1">
            <a:lumMod val="95000"/>
          </a:schemeClr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選択できます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税率</a:t>
          </a:r>
          <a:r>
            <a:rPr kumimoji="1" lang="en-US" altLang="ja-JP" sz="1400" b="1">
              <a:solidFill>
                <a:sysClr val="windowText" lastClr="000000"/>
              </a:solidFill>
            </a:rPr>
            <a:t>10%</a:t>
          </a:r>
          <a:r>
            <a:rPr kumimoji="1" lang="ja-JP" altLang="en-US" sz="1400" b="1">
              <a:solidFill>
                <a:sysClr val="windowText" lastClr="000000"/>
              </a:solidFill>
            </a:rPr>
            <a:t>以外の請求がある場合にお使いください</a:t>
          </a:r>
        </a:p>
      </xdr:txBody>
    </xdr:sp>
    <xdr:clientData/>
  </xdr:twoCellAnchor>
  <xdr:twoCellAnchor>
    <xdr:from>
      <xdr:col>12</xdr:col>
      <xdr:colOff>520700</xdr:colOff>
      <xdr:row>15</xdr:row>
      <xdr:rowOff>0</xdr:rowOff>
    </xdr:from>
    <xdr:to>
      <xdr:col>14</xdr:col>
      <xdr:colOff>12700</xdr:colOff>
      <xdr:row>16</xdr:row>
      <xdr:rowOff>25400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1E7B2434-6D92-9D4B-2018-5817D3374D6A}"/>
            </a:ext>
          </a:extLst>
        </xdr:cNvPr>
        <xdr:cNvSpPr/>
      </xdr:nvSpPr>
      <xdr:spPr>
        <a:xfrm>
          <a:off x="9791700" y="4940300"/>
          <a:ext cx="1143000" cy="40640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495474</xdr:colOff>
      <xdr:row>17</xdr:row>
      <xdr:rowOff>55150</xdr:rowOff>
    </xdr:from>
    <xdr:to>
      <xdr:col>14</xdr:col>
      <xdr:colOff>368300</xdr:colOff>
      <xdr:row>20</xdr:row>
      <xdr:rowOff>15310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245F07F6-1119-12A7-1B7D-D15E2C3B42C5}"/>
            </a:ext>
          </a:extLst>
        </xdr:cNvPr>
        <xdr:cNvSpPr/>
      </xdr:nvSpPr>
      <xdr:spPr>
        <a:xfrm>
          <a:off x="9766474" y="5757450"/>
          <a:ext cx="1523826" cy="887260"/>
        </a:xfrm>
        <a:prstGeom prst="wedgeRoundRectCallout">
          <a:avLst>
            <a:gd name="adj1" fmla="val 3575"/>
            <a:gd name="adj2" fmla="val -95243"/>
            <a:gd name="adj3" fmla="val 16667"/>
          </a:avLst>
        </a:prstGeom>
        <a:solidFill>
          <a:schemeClr val="bg1">
            <a:lumMod val="95000"/>
          </a:schemeClr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ピンクのセルは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選択できます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13</xdr:col>
      <xdr:colOff>355600</xdr:colOff>
      <xdr:row>4</xdr:row>
      <xdr:rowOff>253999</xdr:rowOff>
    </xdr:from>
    <xdr:to>
      <xdr:col>14</xdr:col>
      <xdr:colOff>495299</xdr:colOff>
      <xdr:row>7</xdr:row>
      <xdr:rowOff>177800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411D5070-1006-DC22-DE88-2DCBB421E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85400" y="1638299"/>
          <a:ext cx="1231899" cy="1066801"/>
        </a:xfrm>
        <a:prstGeom prst="rect">
          <a:avLst/>
        </a:prstGeom>
      </xdr:spPr>
    </xdr:pic>
    <xdr:clientData/>
  </xdr:twoCellAnchor>
  <xdr:twoCellAnchor>
    <xdr:from>
      <xdr:col>0</xdr:col>
      <xdr:colOff>340179</xdr:colOff>
      <xdr:row>14</xdr:row>
      <xdr:rowOff>149680</xdr:rowOff>
    </xdr:from>
    <xdr:to>
      <xdr:col>7</xdr:col>
      <xdr:colOff>37167</xdr:colOff>
      <xdr:row>17</xdr:row>
      <xdr:rowOff>231323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E6AEC1B6-27A4-4A94-9474-8D29B9D23257}"/>
            </a:ext>
          </a:extLst>
        </xdr:cNvPr>
        <xdr:cNvSpPr/>
      </xdr:nvSpPr>
      <xdr:spPr>
        <a:xfrm>
          <a:off x="340179" y="4721680"/>
          <a:ext cx="4146524" cy="1224643"/>
        </a:xfrm>
        <a:prstGeom prst="wedgeRoundRectCallout">
          <a:avLst>
            <a:gd name="adj1" fmla="val -6831"/>
            <a:gd name="adj2" fmla="val -96157"/>
            <a:gd name="adj3" fmla="val 16667"/>
          </a:avLst>
        </a:prstGeom>
        <a:solidFill>
          <a:schemeClr val="bg1">
            <a:lumMod val="95000"/>
          </a:schemeClr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請求者情報に加え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部署</a:t>
          </a:r>
          <a:r>
            <a:rPr kumimoji="1" lang="ja-JP" altLang="en-US" sz="1800" b="1">
              <a:solidFill>
                <a:sysClr val="windowText" lastClr="000000"/>
              </a:solidFill>
            </a:rPr>
            <a:t>・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担当者名・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Tree-No</a:t>
          </a:r>
          <a:r>
            <a:rPr kumimoji="1" lang="ja-JP" altLang="en-US" sz="1400" b="1">
              <a:solidFill>
                <a:sysClr val="windowText" lastClr="000000"/>
              </a:solidFill>
            </a:rPr>
            <a:t>・案件名が必須項目となります。記載にご協力ください。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117431</xdr:colOff>
      <xdr:row>0</xdr:row>
      <xdr:rowOff>143527</xdr:rowOff>
    </xdr:from>
    <xdr:to>
      <xdr:col>6</xdr:col>
      <xdr:colOff>248954</xdr:colOff>
      <xdr:row>2</xdr:row>
      <xdr:rowOff>233471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93C679-1968-42AA-8981-9E9ADC4A90C2}"/>
            </a:ext>
          </a:extLst>
        </xdr:cNvPr>
        <xdr:cNvSpPr txBox="1"/>
      </xdr:nvSpPr>
      <xdr:spPr>
        <a:xfrm>
          <a:off x="117431" y="143527"/>
          <a:ext cx="3771900" cy="10033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44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26096</xdr:colOff>
      <xdr:row>3</xdr:row>
      <xdr:rowOff>0</xdr:rowOff>
    </xdr:from>
    <xdr:to>
      <xdr:col>8</xdr:col>
      <xdr:colOff>52192</xdr:colOff>
      <xdr:row>10</xdr:row>
      <xdr:rowOff>65239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D1F33217-BAFE-489A-BF62-35DB9F140C33}"/>
            </a:ext>
          </a:extLst>
        </xdr:cNvPr>
        <xdr:cNvSpPr/>
      </xdr:nvSpPr>
      <xdr:spPr>
        <a:xfrm>
          <a:off x="26096" y="1278699"/>
          <a:ext cx="4827740" cy="2713972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913355</xdr:colOff>
      <xdr:row>4</xdr:row>
      <xdr:rowOff>39144</xdr:rowOff>
    </xdr:from>
    <xdr:to>
      <xdr:col>14</xdr:col>
      <xdr:colOff>528661</xdr:colOff>
      <xdr:row>5</xdr:row>
      <xdr:rowOff>310695</xdr:rowOff>
    </xdr:to>
    <xdr:pic>
      <xdr:nvPicPr>
        <xdr:cNvPr id="5" name="図 4" descr="mitomein.png">
          <a:extLst>
            <a:ext uri="{FF2B5EF4-FFF2-40B4-BE49-F238E27FC236}">
              <a16:creationId xmlns:a16="http://schemas.microsoft.com/office/drawing/2014/main" id="{3266B5E7-C8E4-4301-803B-47EA4D305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5452" t="13024" r="25972" b="18301"/>
        <a:stretch>
          <a:fillRect/>
        </a:stretch>
      </xdr:blipFill>
      <xdr:spPr>
        <a:xfrm>
          <a:off x="10647122" y="1696233"/>
          <a:ext cx="685238" cy="649941"/>
        </a:xfrm>
        <a:prstGeom prst="rect">
          <a:avLst/>
        </a:prstGeom>
      </xdr:spPr>
    </xdr:pic>
    <xdr:clientData/>
  </xdr:twoCellAnchor>
  <xdr:twoCellAnchor>
    <xdr:from>
      <xdr:col>12</xdr:col>
      <xdr:colOff>598466</xdr:colOff>
      <xdr:row>13</xdr:row>
      <xdr:rowOff>376302</xdr:rowOff>
    </xdr:from>
    <xdr:to>
      <xdr:col>14</xdr:col>
      <xdr:colOff>58281</xdr:colOff>
      <xdr:row>15</xdr:row>
      <xdr:rowOff>25921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852A5A9D-42C8-44B4-9E6B-2E42F0186C1B}"/>
            </a:ext>
          </a:extLst>
        </xdr:cNvPr>
        <xdr:cNvSpPr/>
      </xdr:nvSpPr>
      <xdr:spPr>
        <a:xfrm>
          <a:off x="9718980" y="4825651"/>
          <a:ext cx="1143000" cy="406400"/>
        </a:xfrm>
        <a:prstGeom prst="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26097</xdr:colOff>
      <xdr:row>15</xdr:row>
      <xdr:rowOff>365343</xdr:rowOff>
    </xdr:from>
    <xdr:to>
      <xdr:col>14</xdr:col>
      <xdr:colOff>479991</xdr:colOff>
      <xdr:row>18</xdr:row>
      <xdr:rowOff>130480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1D61B71-781D-4A23-9C9D-0D2F1B313DBC}"/>
            </a:ext>
          </a:extLst>
        </xdr:cNvPr>
        <xdr:cNvSpPr/>
      </xdr:nvSpPr>
      <xdr:spPr>
        <a:xfrm>
          <a:off x="9759864" y="5571473"/>
          <a:ext cx="1523826" cy="887260"/>
        </a:xfrm>
        <a:prstGeom prst="wedgeRoundRectCallout">
          <a:avLst>
            <a:gd name="adj1" fmla="val 5950"/>
            <a:gd name="adj2" fmla="val -86066"/>
            <a:gd name="adj3" fmla="val 16667"/>
          </a:avLst>
        </a:prstGeom>
        <a:solidFill>
          <a:schemeClr val="bg1">
            <a:lumMod val="95000"/>
          </a:schemeClr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ピンクのセルは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選択できます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95250</xdr:colOff>
      <xdr:row>13</xdr:row>
      <xdr:rowOff>190499</xdr:rowOff>
    </xdr:from>
    <xdr:to>
      <xdr:col>7</xdr:col>
      <xdr:colOff>418167</xdr:colOff>
      <xdr:row>16</xdr:row>
      <xdr:rowOff>272142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16571A07-FB39-4C1B-9B61-E4F72C811E81}"/>
            </a:ext>
          </a:extLst>
        </xdr:cNvPr>
        <xdr:cNvSpPr/>
      </xdr:nvSpPr>
      <xdr:spPr>
        <a:xfrm>
          <a:off x="462643" y="4653642"/>
          <a:ext cx="4146524" cy="1224643"/>
        </a:xfrm>
        <a:prstGeom prst="wedgeRoundRectCallout">
          <a:avLst>
            <a:gd name="adj1" fmla="val -7487"/>
            <a:gd name="adj2" fmla="val -97268"/>
            <a:gd name="adj3" fmla="val 16667"/>
          </a:avLst>
        </a:prstGeom>
        <a:solidFill>
          <a:schemeClr val="bg1">
            <a:lumMod val="95000"/>
          </a:schemeClr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請求者情報に加え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部署</a:t>
          </a:r>
          <a:r>
            <a:rPr kumimoji="1" lang="ja-JP" altLang="en-US" sz="1800" b="1">
              <a:solidFill>
                <a:sysClr val="windowText" lastClr="000000"/>
              </a:solidFill>
            </a:rPr>
            <a:t>・</a:t>
          </a:r>
          <a:r>
            <a:rPr kumimoji="1" lang="ja-JP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担当者名・</a:t>
          </a:r>
          <a:r>
            <a:rPr kumimoji="1" lang="en-US" altLang="ja-JP" sz="14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Tree-No</a:t>
          </a:r>
          <a:r>
            <a:rPr kumimoji="1" lang="ja-JP" altLang="en-US" sz="1400" b="1">
              <a:solidFill>
                <a:sysClr val="windowText" lastClr="000000"/>
              </a:solidFill>
            </a:rPr>
            <a:t>・案件名が必須項目となります。記載にご協力ください。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4956A5-51DF-4E9F-A55C-2010B1F55301}" name="テーブル2" displayName="テーブル2" ref="B2:B31" totalsRowShown="0">
  <autoFilter ref="B2:B31" xr:uid="{4C4956A5-51DF-4E9F-A55C-2010B1F55301}"/>
  <tableColumns count="1">
    <tableColumn id="1" xr3:uid="{E599CCB9-3CF8-46A5-9DAD-EAF4C333A7F0}" name="担当部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3F@keihi.com?subject=C3F&#23451;&#12288;PDF&#35531;&#27714;&#26360;&#36865;&#20449;&#65288;CC&#12395;&#25285;&#24403;&#32773;&#12450;&#12489;&#12524;&#12473;&#12434;&#20837;&#12428;&#12390;&#19979;&#12373;&#12356;&#12290;&#26412;&#25991;&#12399;&#19981;&#35201;&#12391;&#12377;&#65289;" TargetMode="External"/><Relationship Id="rId1" Type="http://schemas.openxmlformats.org/officeDocument/2006/relationships/hyperlink" Target="mailto:tree@keihi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3F@keihi.com?subject=C3F&#23451;&#12288;PDF&#35531;&#27714;&#26360;&#36865;&#20449;&#65288;CC&#12395;&#25285;&#24403;&#32773;&#12450;&#12489;&#12524;&#12473;&#12434;&#20837;&#12428;&#12390;&#19979;&#12373;&#12356;&#12290;&#26412;&#25991;&#12399;&#19981;&#35201;&#12391;&#12377;&#65289;" TargetMode="External"/><Relationship Id="rId1" Type="http://schemas.openxmlformats.org/officeDocument/2006/relationships/hyperlink" Target="mailto:tree@keihi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mailto:C3F@keihi.com?subject=C3F&#23451;&#12288;PDF&#35531;&#27714;&#26360;&#36865;&#20449;&#65288;CC&#12395;&#25285;&#24403;&#32773;&#12450;&#12489;&#12524;&#12473;&#12434;&#20837;&#12428;&#12390;&#19979;&#12373;&#12356;&#12290;&#26412;&#25991;&#12399;&#19981;&#35201;&#12391;&#12377;&#65289;" TargetMode="External"/><Relationship Id="rId1" Type="http://schemas.openxmlformats.org/officeDocument/2006/relationships/hyperlink" Target="mailto:tree@keihi.com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C3F@keihi.com?subject=C3F&#23451;&#12288;PDF&#35531;&#27714;&#26360;&#36865;&#20449;&#65288;CC&#12395;&#25285;&#24403;&#32773;&#12450;&#12489;&#12524;&#12473;&#12434;&#20837;&#12428;&#12390;&#19979;&#12373;&#12356;&#12290;&#26412;&#25991;&#12399;&#19981;&#35201;&#12391;&#12377;&#65289;" TargetMode="External"/><Relationship Id="rId1" Type="http://schemas.openxmlformats.org/officeDocument/2006/relationships/hyperlink" Target="mailto:tree@keihi.com" TargetMode="Externa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83DDB-49AE-4AC0-9401-A0A39FA436AD}">
  <sheetPr>
    <tabColor rgb="FFFFFF00"/>
    <pageSetUpPr fitToPage="1"/>
  </sheetPr>
  <dimension ref="A1:T69"/>
  <sheetViews>
    <sheetView showGridLines="0" zoomScale="70" zoomScaleNormal="70" zoomScaleSheetLayoutView="73" workbookViewId="0">
      <selection activeCell="C6" sqref="C6:G6"/>
    </sheetView>
  </sheetViews>
  <sheetFormatPr defaultColWidth="0" defaultRowHeight="21.2" customHeight="1"/>
  <cols>
    <col min="1" max="1" width="4.33203125" style="1" bestFit="1" customWidth="1"/>
    <col min="2" max="2" width="7.109375" style="2" customWidth="1"/>
    <col min="3" max="3" width="4.77734375" style="2" customWidth="1"/>
    <col min="4" max="4" width="6.44140625" style="2" customWidth="1"/>
    <col min="5" max="5" width="8.5546875" style="2" customWidth="1"/>
    <col min="6" max="6" width="11.21875" style="2" customWidth="1"/>
    <col min="7" max="7" width="5.77734375" style="2" customWidth="1"/>
    <col min="8" max="8" width="7.33203125" style="2" customWidth="1"/>
    <col min="9" max="9" width="5.109375" style="2" customWidth="1"/>
    <col min="10" max="10" width="15.44140625" style="2" customWidth="1"/>
    <col min="11" max="11" width="6.33203125" style="2" customWidth="1"/>
    <col min="12" max="12" width="16.5546875" style="1" customWidth="1"/>
    <col min="13" max="17" width="7.33203125" style="1" customWidth="1"/>
    <col min="18" max="18" width="1" style="1" customWidth="1"/>
    <col min="19" max="20" width="0" style="1" hidden="1" customWidth="1"/>
    <col min="21" max="16384" width="8.88671875" style="1" hidden="1"/>
  </cols>
  <sheetData>
    <row r="1" spans="1:18" s="255" customFormat="1" ht="44.45" customHeight="1">
      <c r="A1" s="255" t="s">
        <v>72</v>
      </c>
    </row>
    <row r="2" spans="1:18" ht="27.75" customHeight="1">
      <c r="A2" s="55"/>
      <c r="B2" s="55"/>
      <c r="C2" s="55"/>
      <c r="D2" s="55"/>
      <c r="E2" s="55"/>
      <c r="F2" s="55"/>
      <c r="G2" s="55"/>
      <c r="H2" s="127" t="s">
        <v>100</v>
      </c>
      <c r="I2" s="55"/>
      <c r="J2" s="55"/>
      <c r="K2" s="55"/>
      <c r="L2" s="55"/>
      <c r="M2" s="73"/>
      <c r="N2" s="54" t="s">
        <v>78</v>
      </c>
      <c r="O2" s="256"/>
      <c r="P2" s="256"/>
      <c r="Q2" s="256"/>
      <c r="R2" s="73"/>
    </row>
    <row r="3" spans="1:18" ht="28.5" customHeight="1" thickBot="1">
      <c r="A3"/>
      <c r="B3"/>
      <c r="C3"/>
      <c r="D3"/>
      <c r="E3"/>
      <c r="F3"/>
      <c r="G3"/>
      <c r="H3"/>
      <c r="I3"/>
      <c r="J3"/>
      <c r="K3"/>
      <c r="L3"/>
      <c r="M3" s="62"/>
      <c r="N3" s="75" t="s">
        <v>79</v>
      </c>
      <c r="O3" s="267"/>
      <c r="P3" s="267"/>
      <c r="Q3" s="267"/>
      <c r="R3"/>
    </row>
    <row r="4" spans="1:18" ht="30.2" customHeight="1" thickBot="1">
      <c r="A4" s="257" t="s">
        <v>157</v>
      </c>
      <c r="B4" s="258"/>
      <c r="C4" s="258"/>
      <c r="D4" s="258"/>
      <c r="E4" s="258"/>
      <c r="F4" s="258"/>
      <c r="G4" s="259"/>
      <c r="H4" s="4"/>
      <c r="I4" s="4"/>
      <c r="J4" s="51" t="s">
        <v>95</v>
      </c>
      <c r="K4" s="4"/>
      <c r="L4" s="51"/>
      <c r="M4"/>
      <c r="N4"/>
      <c r="O4"/>
      <c r="P4"/>
      <c r="Q4"/>
      <c r="R4"/>
    </row>
    <row r="5" spans="1:18" ht="30.2" customHeight="1">
      <c r="A5" s="260"/>
      <c r="B5" s="261"/>
      <c r="C5" s="261"/>
      <c r="D5" s="261"/>
      <c r="E5" s="261"/>
      <c r="F5" s="261"/>
      <c r="G5" s="262"/>
      <c r="H5" s="4"/>
      <c r="I5" s="4"/>
      <c r="J5" s="211" t="s">
        <v>59</v>
      </c>
      <c r="K5" s="206"/>
      <c r="L5" s="269"/>
      <c r="M5" s="269"/>
      <c r="N5" s="269"/>
      <c r="O5" s="269"/>
      <c r="P5" s="269"/>
      <c r="Q5" s="271" t="s">
        <v>6</v>
      </c>
      <c r="R5"/>
    </row>
    <row r="6" spans="1:18" ht="30.2" customHeight="1">
      <c r="A6" s="227" t="s">
        <v>51</v>
      </c>
      <c r="B6" s="263"/>
      <c r="C6" s="264" t="s">
        <v>190</v>
      </c>
      <c r="D6" s="265"/>
      <c r="E6" s="265"/>
      <c r="F6" s="265"/>
      <c r="G6" s="266"/>
      <c r="H6" s="4"/>
      <c r="I6" s="4"/>
      <c r="J6" s="268"/>
      <c r="K6" s="207"/>
      <c r="L6" s="270"/>
      <c r="M6" s="270"/>
      <c r="N6" s="270"/>
      <c r="O6" s="270"/>
      <c r="P6" s="270"/>
      <c r="Q6" s="272"/>
      <c r="R6"/>
    </row>
    <row r="7" spans="1:18" ht="30.2" customHeight="1" thickBot="1">
      <c r="A7" s="219" t="s">
        <v>80</v>
      </c>
      <c r="B7" s="220"/>
      <c r="C7" s="221"/>
      <c r="D7" s="222"/>
      <c r="E7" s="222"/>
      <c r="F7" s="222"/>
      <c r="G7" s="223"/>
      <c r="H7" s="4"/>
      <c r="I7" s="4"/>
      <c r="J7" s="227" t="s">
        <v>69</v>
      </c>
      <c r="K7" s="228"/>
      <c r="L7" s="231"/>
      <c r="M7" s="231"/>
      <c r="N7" s="231"/>
      <c r="O7" s="231"/>
      <c r="P7" s="231"/>
      <c r="Q7" s="39"/>
      <c r="R7"/>
    </row>
    <row r="8" spans="1:18" ht="30.2" customHeight="1" thickBot="1">
      <c r="A8"/>
      <c r="B8" s="4"/>
      <c r="C8" s="4"/>
      <c r="D8" s="4"/>
      <c r="E8" s="4"/>
      <c r="F8" s="4"/>
      <c r="G8" s="4"/>
      <c r="H8" s="4"/>
      <c r="I8" s="4"/>
      <c r="J8" s="229" t="s">
        <v>53</v>
      </c>
      <c r="K8" s="230"/>
      <c r="L8" s="175" t="s">
        <v>140</v>
      </c>
      <c r="M8" s="175"/>
      <c r="N8" s="175"/>
      <c r="O8" s="175"/>
      <c r="P8" s="175"/>
      <c r="Q8" s="104"/>
      <c r="R8"/>
    </row>
    <row r="9" spans="1:18" ht="30.2" customHeight="1" thickBot="1">
      <c r="A9" s="199" t="s">
        <v>196</v>
      </c>
      <c r="B9" s="201"/>
      <c r="C9" s="224"/>
      <c r="D9" s="225"/>
      <c r="E9" s="226"/>
      <c r="F9"/>
      <c r="G9" s="5"/>
      <c r="H9" s="4"/>
      <c r="I9" s="4"/>
      <c r="J9" s="232" t="s">
        <v>141</v>
      </c>
      <c r="K9" s="233"/>
      <c r="L9" s="233"/>
      <c r="M9" s="233"/>
      <c r="N9" s="233"/>
      <c r="O9" s="233"/>
      <c r="P9" s="233"/>
      <c r="Q9" s="234"/>
      <c r="R9"/>
    </row>
    <row r="10" spans="1:18" ht="30.2" customHeight="1" thickBot="1">
      <c r="A10" s="56" t="s">
        <v>189</v>
      </c>
      <c r="B10" s="65"/>
      <c r="C10" s="183"/>
      <c r="D10" s="184"/>
      <c r="E10" s="184"/>
      <c r="F10" s="184"/>
      <c r="G10" s="184"/>
      <c r="H10" s="185"/>
      <c r="I10" s="5"/>
      <c r="J10" s="194"/>
      <c r="K10" s="192"/>
      <c r="L10" s="192"/>
      <c r="M10" s="67" t="s">
        <v>3</v>
      </c>
      <c r="N10" s="192" t="s">
        <v>144</v>
      </c>
      <c r="O10" s="192"/>
      <c r="P10" s="192"/>
      <c r="Q10" s="193"/>
      <c r="R10"/>
    </row>
    <row r="11" spans="1:18" ht="8.25" customHeight="1" thickBot="1">
      <c r="A11" s="98"/>
      <c r="B11" s="98"/>
      <c r="C11" s="95"/>
      <c r="D11" s="95"/>
      <c r="E11" s="95"/>
      <c r="F11" s="95"/>
      <c r="G11" s="95"/>
      <c r="H11" s="95"/>
      <c r="I11" s="5"/>
      <c r="J11" s="96"/>
      <c r="K11" s="87"/>
      <c r="L11" s="88"/>
      <c r="M11" s="77"/>
      <c r="N11" s="77"/>
      <c r="O11" s="78"/>
      <c r="P11"/>
    </row>
    <row r="12" spans="1:18" ht="23.25" customHeight="1" thickBot="1">
      <c r="A12"/>
      <c r="B12" s="4"/>
      <c r="C12" s="4"/>
      <c r="D12" s="4"/>
      <c r="E12" s="4"/>
      <c r="F12" s="4"/>
      <c r="G12" s="4"/>
      <c r="H12" s="4"/>
      <c r="I12" s="4"/>
      <c r="J12" s="91" t="s">
        <v>83</v>
      </c>
      <c r="K12" s="94" t="s">
        <v>84</v>
      </c>
      <c r="L12" s="176" t="s">
        <v>85</v>
      </c>
      <c r="M12" s="176"/>
      <c r="N12" s="176"/>
      <c r="O12" s="177"/>
      <c r="P12"/>
    </row>
    <row r="13" spans="1:18" ht="9" customHeight="1" thickBot="1">
      <c r="A13"/>
      <c r="B13" s="4"/>
      <c r="C13" s="4"/>
      <c r="D13" s="4"/>
      <c r="E13" s="4"/>
      <c r="F13" s="4"/>
      <c r="G13" s="4"/>
      <c r="H13" s="4"/>
      <c r="I13" s="4"/>
      <c r="J13" s="93"/>
      <c r="K13" s="90"/>
      <c r="L13" s="92"/>
      <c r="M13" s="92"/>
      <c r="N13" s="92"/>
      <c r="O13" s="97"/>
      <c r="P13"/>
    </row>
    <row r="14" spans="1:18" ht="30.2" customHeight="1" thickBot="1">
      <c r="A14" s="199" t="s">
        <v>61</v>
      </c>
      <c r="B14" s="200"/>
      <c r="C14" s="200"/>
      <c r="D14" s="201"/>
      <c r="E14" s="202">
        <f>L36</f>
        <v>0</v>
      </c>
      <c r="F14" s="202"/>
      <c r="G14" s="202"/>
      <c r="H14" s="203"/>
      <c r="I14" s="4"/>
      <c r="J14" s="211" t="s">
        <v>52</v>
      </c>
      <c r="K14" s="187"/>
      <c r="L14" s="138" t="s">
        <v>40</v>
      </c>
      <c r="M14" s="241"/>
      <c r="N14" s="241"/>
      <c r="O14" s="241"/>
      <c r="P14" s="241"/>
      <c r="Q14" s="242"/>
      <c r="R14"/>
    </row>
    <row r="15" spans="1:18" ht="30.2" customHeight="1">
      <c r="A15"/>
      <c r="B15" s="4"/>
      <c r="C15" s="4"/>
      <c r="D15" s="4"/>
      <c r="E15" s="4" t="s">
        <v>49</v>
      </c>
      <c r="F15" s="4"/>
      <c r="G15" s="4"/>
      <c r="H15" s="4"/>
      <c r="I15" s="4"/>
      <c r="J15" s="212"/>
      <c r="K15" s="213"/>
      <c r="L15" s="139" t="s">
        <v>71</v>
      </c>
      <c r="M15" s="210"/>
      <c r="N15" s="210"/>
      <c r="O15" s="64" t="s">
        <v>41</v>
      </c>
      <c r="P15" s="111" t="s">
        <v>67</v>
      </c>
      <c r="Q15" s="63" t="s">
        <v>68</v>
      </c>
      <c r="R15"/>
    </row>
    <row r="16" spans="1:18" ht="30.2" customHeight="1">
      <c r="A16"/>
      <c r="B16" s="4"/>
      <c r="C16" s="4"/>
      <c r="D16" s="4"/>
      <c r="E16" s="4"/>
      <c r="F16" s="4"/>
      <c r="G16" s="4"/>
      <c r="H16" s="4"/>
      <c r="I16" s="4"/>
      <c r="J16" s="212"/>
      <c r="K16" s="213"/>
      <c r="L16" s="140" t="s">
        <v>42</v>
      </c>
      <c r="M16" s="179"/>
      <c r="N16" s="179"/>
      <c r="O16" s="179"/>
      <c r="P16" s="179"/>
      <c r="Q16" s="180"/>
      <c r="R16"/>
    </row>
    <row r="17" spans="1:18" ht="30.2" customHeight="1" thickBot="1">
      <c r="A17"/>
      <c r="B17" s="4"/>
      <c r="C17" s="4"/>
      <c r="D17" s="4"/>
      <c r="E17" s="4"/>
      <c r="F17" s="4"/>
      <c r="G17" s="4"/>
      <c r="H17" s="4"/>
      <c r="I17" s="4"/>
      <c r="J17" s="214"/>
      <c r="K17" s="215"/>
      <c r="L17" s="141" t="s">
        <v>50</v>
      </c>
      <c r="M17" s="181"/>
      <c r="N17" s="181"/>
      <c r="O17" s="181"/>
      <c r="P17" s="181"/>
      <c r="Q17" s="182"/>
      <c r="R17"/>
    </row>
    <row r="18" spans="1:18" ht="21" customHeight="1">
      <c r="A1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8" t="s">
        <v>58</v>
      </c>
      <c r="N18"/>
      <c r="O18" s="7"/>
      <c r="P18" s="7"/>
      <c r="Q18" s="7"/>
      <c r="R18"/>
    </row>
    <row r="19" spans="1:18" ht="29.25" customHeight="1" thickBot="1">
      <c r="A19" s="66" t="s">
        <v>87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/>
      <c r="M19"/>
      <c r="N19"/>
      <c r="O19"/>
      <c r="P19"/>
      <c r="Q19"/>
      <c r="R19"/>
    </row>
    <row r="20" spans="1:18" ht="13.7" customHeight="1">
      <c r="A20" s="204" t="s">
        <v>0</v>
      </c>
      <c r="B20" s="186" t="s">
        <v>55</v>
      </c>
      <c r="C20" s="206"/>
      <c r="D20" s="186" t="s">
        <v>98</v>
      </c>
      <c r="E20" s="187"/>
      <c r="F20" s="187"/>
      <c r="G20" s="187"/>
      <c r="H20" s="187"/>
      <c r="I20" s="206"/>
      <c r="J20" s="208" t="s">
        <v>99</v>
      </c>
      <c r="K20" s="239" t="s">
        <v>97</v>
      </c>
      <c r="L20" s="208" t="s">
        <v>5</v>
      </c>
      <c r="M20" s="186" t="s">
        <v>11</v>
      </c>
      <c r="N20" s="187"/>
      <c r="O20" s="187"/>
      <c r="P20" s="187"/>
      <c r="Q20" s="188"/>
      <c r="R20"/>
    </row>
    <row r="21" spans="1:18" ht="13.7" customHeight="1">
      <c r="A21" s="205"/>
      <c r="B21" s="189"/>
      <c r="C21" s="207"/>
      <c r="D21" s="189"/>
      <c r="E21" s="190"/>
      <c r="F21" s="190"/>
      <c r="G21" s="190"/>
      <c r="H21" s="190"/>
      <c r="I21" s="207"/>
      <c r="J21" s="209"/>
      <c r="K21" s="240"/>
      <c r="L21" s="209"/>
      <c r="M21" s="189"/>
      <c r="N21" s="190"/>
      <c r="O21" s="190"/>
      <c r="P21" s="190"/>
      <c r="Q21" s="191"/>
      <c r="R21"/>
    </row>
    <row r="22" spans="1:18" ht="36.75" customHeight="1">
      <c r="A22" s="40">
        <v>1</v>
      </c>
      <c r="B22" s="237"/>
      <c r="C22" s="238"/>
      <c r="D22" s="195"/>
      <c r="E22" s="196"/>
      <c r="F22" s="196"/>
      <c r="G22" s="196"/>
      <c r="H22" s="196"/>
      <c r="I22" s="197"/>
      <c r="J22" s="105"/>
      <c r="K22" s="106"/>
      <c r="L22" s="130">
        <f>J22*K22</f>
        <v>0</v>
      </c>
      <c r="M22" s="195"/>
      <c r="N22" s="196"/>
      <c r="O22" s="196"/>
      <c r="P22" s="196"/>
      <c r="Q22" s="198"/>
      <c r="R22"/>
    </row>
    <row r="23" spans="1:18" ht="36.75" customHeight="1">
      <c r="A23" s="58">
        <v>2</v>
      </c>
      <c r="B23" s="235"/>
      <c r="C23" s="236"/>
      <c r="D23" s="166"/>
      <c r="E23" s="167"/>
      <c r="F23" s="167"/>
      <c r="G23" s="167"/>
      <c r="H23" s="167"/>
      <c r="I23" s="168"/>
      <c r="J23" s="107"/>
      <c r="K23" s="108"/>
      <c r="L23" s="131">
        <f t="shared" ref="L23:L33" si="0">J23*K23</f>
        <v>0</v>
      </c>
      <c r="M23" s="166"/>
      <c r="N23" s="167"/>
      <c r="O23" s="167"/>
      <c r="P23" s="167"/>
      <c r="Q23" s="178"/>
      <c r="R23"/>
    </row>
    <row r="24" spans="1:18" ht="36.75" customHeight="1">
      <c r="A24" s="58">
        <v>3</v>
      </c>
      <c r="B24" s="235"/>
      <c r="C24" s="236"/>
      <c r="D24" s="166"/>
      <c r="E24" s="167"/>
      <c r="F24" s="167"/>
      <c r="G24" s="167"/>
      <c r="H24" s="167"/>
      <c r="I24" s="168"/>
      <c r="J24" s="107"/>
      <c r="K24" s="108"/>
      <c r="L24" s="131">
        <f t="shared" si="0"/>
        <v>0</v>
      </c>
      <c r="M24" s="166"/>
      <c r="N24" s="167"/>
      <c r="O24" s="167"/>
      <c r="P24" s="167"/>
      <c r="Q24" s="178"/>
      <c r="R24"/>
    </row>
    <row r="25" spans="1:18" ht="36.75" customHeight="1">
      <c r="A25" s="58">
        <v>4</v>
      </c>
      <c r="B25" s="235"/>
      <c r="C25" s="236"/>
      <c r="D25" s="166"/>
      <c r="E25" s="167"/>
      <c r="F25" s="167"/>
      <c r="G25" s="167"/>
      <c r="H25" s="167"/>
      <c r="I25" s="168"/>
      <c r="J25" s="107"/>
      <c r="K25" s="108"/>
      <c r="L25" s="131">
        <f t="shared" si="0"/>
        <v>0</v>
      </c>
      <c r="M25" s="166"/>
      <c r="N25" s="167"/>
      <c r="O25" s="167"/>
      <c r="P25" s="167"/>
      <c r="Q25" s="178"/>
      <c r="R25"/>
    </row>
    <row r="26" spans="1:18" ht="36.75" customHeight="1">
      <c r="A26" s="58">
        <v>5</v>
      </c>
      <c r="B26" s="235"/>
      <c r="C26" s="236"/>
      <c r="D26" s="166"/>
      <c r="E26" s="167"/>
      <c r="F26" s="167"/>
      <c r="G26" s="167"/>
      <c r="H26" s="167"/>
      <c r="I26" s="168"/>
      <c r="J26" s="107"/>
      <c r="K26" s="108"/>
      <c r="L26" s="131">
        <f t="shared" si="0"/>
        <v>0</v>
      </c>
      <c r="M26" s="166"/>
      <c r="N26" s="167"/>
      <c r="O26" s="167"/>
      <c r="P26" s="167"/>
      <c r="Q26" s="178"/>
      <c r="R26"/>
    </row>
    <row r="27" spans="1:18" ht="36.75" customHeight="1">
      <c r="A27" s="58">
        <v>6</v>
      </c>
      <c r="B27" s="235"/>
      <c r="C27" s="236"/>
      <c r="D27" s="166"/>
      <c r="E27" s="167"/>
      <c r="F27" s="167"/>
      <c r="G27" s="167"/>
      <c r="H27" s="167"/>
      <c r="I27" s="168"/>
      <c r="J27" s="107"/>
      <c r="K27" s="108"/>
      <c r="L27" s="131">
        <f t="shared" si="0"/>
        <v>0</v>
      </c>
      <c r="M27" s="166"/>
      <c r="N27" s="167"/>
      <c r="O27" s="167"/>
      <c r="P27" s="167"/>
      <c r="Q27" s="178"/>
      <c r="R27"/>
    </row>
    <row r="28" spans="1:18" ht="36.75" customHeight="1">
      <c r="A28" s="58">
        <v>7</v>
      </c>
      <c r="B28" s="235"/>
      <c r="C28" s="236"/>
      <c r="D28" s="166"/>
      <c r="E28" s="167"/>
      <c r="F28" s="167"/>
      <c r="G28" s="167"/>
      <c r="H28" s="167"/>
      <c r="I28" s="168"/>
      <c r="J28" s="107"/>
      <c r="K28" s="108"/>
      <c r="L28" s="131">
        <f t="shared" si="0"/>
        <v>0</v>
      </c>
      <c r="M28" s="166"/>
      <c r="N28" s="167"/>
      <c r="O28" s="167"/>
      <c r="P28" s="167"/>
      <c r="Q28" s="178"/>
      <c r="R28"/>
    </row>
    <row r="29" spans="1:18" ht="36.75" customHeight="1">
      <c r="A29" s="58">
        <v>8</v>
      </c>
      <c r="B29" s="235"/>
      <c r="C29" s="236"/>
      <c r="D29" s="166"/>
      <c r="E29" s="167"/>
      <c r="F29" s="167"/>
      <c r="G29" s="167"/>
      <c r="H29" s="167"/>
      <c r="I29" s="168"/>
      <c r="J29" s="107"/>
      <c r="K29" s="108"/>
      <c r="L29" s="131">
        <f t="shared" si="0"/>
        <v>0</v>
      </c>
      <c r="M29" s="166"/>
      <c r="N29" s="167"/>
      <c r="O29" s="167"/>
      <c r="P29" s="167"/>
      <c r="Q29" s="178"/>
      <c r="R29"/>
    </row>
    <row r="30" spans="1:18" ht="36.75" customHeight="1">
      <c r="A30" s="58">
        <v>9</v>
      </c>
      <c r="B30" s="235"/>
      <c r="C30" s="236"/>
      <c r="D30" s="166"/>
      <c r="E30" s="167"/>
      <c r="F30" s="167"/>
      <c r="G30" s="167"/>
      <c r="H30" s="167"/>
      <c r="I30" s="168"/>
      <c r="J30" s="107"/>
      <c r="K30" s="108"/>
      <c r="L30" s="131">
        <f t="shared" si="0"/>
        <v>0</v>
      </c>
      <c r="M30" s="166"/>
      <c r="N30" s="167"/>
      <c r="O30" s="167"/>
      <c r="P30" s="167"/>
      <c r="Q30" s="178"/>
      <c r="R30"/>
    </row>
    <row r="31" spans="1:18" ht="36.75" customHeight="1">
      <c r="A31" s="58">
        <v>10</v>
      </c>
      <c r="B31" s="235"/>
      <c r="C31" s="236"/>
      <c r="D31" s="166"/>
      <c r="E31" s="167"/>
      <c r="F31" s="167"/>
      <c r="G31" s="167"/>
      <c r="H31" s="167"/>
      <c r="I31" s="168"/>
      <c r="J31" s="107"/>
      <c r="K31" s="108"/>
      <c r="L31" s="131">
        <f t="shared" si="0"/>
        <v>0</v>
      </c>
      <c r="M31" s="166"/>
      <c r="N31" s="167"/>
      <c r="O31" s="167"/>
      <c r="P31" s="167"/>
      <c r="Q31" s="178"/>
      <c r="R31"/>
    </row>
    <row r="32" spans="1:18" ht="36.75" customHeight="1">
      <c r="A32" s="58">
        <v>11</v>
      </c>
      <c r="B32" s="235"/>
      <c r="C32" s="236"/>
      <c r="D32" s="166"/>
      <c r="E32" s="167"/>
      <c r="F32" s="167"/>
      <c r="G32" s="167"/>
      <c r="H32" s="167"/>
      <c r="I32" s="168"/>
      <c r="J32" s="107"/>
      <c r="K32" s="108"/>
      <c r="L32" s="131">
        <f t="shared" si="0"/>
        <v>0</v>
      </c>
      <c r="M32" s="166"/>
      <c r="N32" s="167"/>
      <c r="O32" s="167"/>
      <c r="P32" s="167"/>
      <c r="Q32" s="178"/>
      <c r="R32"/>
    </row>
    <row r="33" spans="1:18" ht="36.75" customHeight="1" thickBot="1">
      <c r="A33" s="42">
        <v>12</v>
      </c>
      <c r="B33" s="253"/>
      <c r="C33" s="254"/>
      <c r="D33" s="166"/>
      <c r="E33" s="167"/>
      <c r="F33" s="167"/>
      <c r="G33" s="167"/>
      <c r="H33" s="167"/>
      <c r="I33" s="168"/>
      <c r="J33" s="109"/>
      <c r="K33" s="110"/>
      <c r="L33" s="132">
        <f t="shared" si="0"/>
        <v>0</v>
      </c>
      <c r="M33" s="216"/>
      <c r="N33" s="217"/>
      <c r="O33" s="217"/>
      <c r="P33" s="217"/>
      <c r="Q33" s="218"/>
      <c r="R33"/>
    </row>
    <row r="34" spans="1:18" ht="21.75" customHeight="1">
      <c r="A34" s="243" t="s">
        <v>75</v>
      </c>
      <c r="B34" s="244"/>
      <c r="C34" s="245"/>
      <c r="D34" s="245"/>
      <c r="E34" s="245"/>
      <c r="F34" s="245"/>
      <c r="G34" s="246"/>
      <c r="H34" s="70" t="s">
        <v>86</v>
      </c>
      <c r="I34" s="71">
        <f>I35</f>
        <v>10</v>
      </c>
      <c r="J34" s="72" t="s">
        <v>74</v>
      </c>
      <c r="K34" s="69"/>
      <c r="L34" s="103">
        <f>SUM(L22:L33)</f>
        <v>0</v>
      </c>
      <c r="M34" t="s">
        <v>112</v>
      </c>
      <c r="N34"/>
      <c r="O34"/>
      <c r="P34"/>
      <c r="Q34"/>
      <c r="R34"/>
    </row>
    <row r="35" spans="1:18" ht="21.75" customHeight="1">
      <c r="A35" s="247"/>
      <c r="B35" s="248"/>
      <c r="C35" s="248"/>
      <c r="D35" s="248"/>
      <c r="E35" s="248"/>
      <c r="F35" s="248"/>
      <c r="G35" s="249"/>
      <c r="H35" s="46" t="s">
        <v>1</v>
      </c>
      <c r="I35" s="174">
        <v>10</v>
      </c>
      <c r="J35" s="174"/>
      <c r="K35" s="47" t="s">
        <v>4</v>
      </c>
      <c r="L35" s="100">
        <f>ROUNDDOWN(L34*I35/100,0)</f>
        <v>0</v>
      </c>
      <c r="M35" s="135" t="s">
        <v>76</v>
      </c>
      <c r="N35"/>
      <c r="O35"/>
      <c r="P35"/>
      <c r="Q35"/>
      <c r="R35"/>
    </row>
    <row r="36" spans="1:18" ht="21.75" customHeight="1" thickBot="1">
      <c r="A36" s="250"/>
      <c r="B36" s="251"/>
      <c r="C36" s="251"/>
      <c r="D36" s="251"/>
      <c r="E36" s="251"/>
      <c r="F36" s="251"/>
      <c r="G36" s="252"/>
      <c r="H36" s="171" t="s">
        <v>73</v>
      </c>
      <c r="I36" s="172"/>
      <c r="J36" s="172"/>
      <c r="K36" s="173"/>
      <c r="L36" s="101">
        <f>L34+L35</f>
        <v>0</v>
      </c>
      <c r="M36" s="74" t="s">
        <v>77</v>
      </c>
      <c r="N36"/>
      <c r="O36"/>
      <c r="P36"/>
      <c r="Q36"/>
      <c r="R36"/>
    </row>
    <row r="37" spans="1:18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/>
      <c r="P37"/>
      <c r="Q37"/>
    </row>
    <row r="38" spans="1:18" ht="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/>
      <c r="P38"/>
      <c r="Q38"/>
    </row>
    <row r="39" spans="1:18" ht="2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/>
      <c r="P39"/>
      <c r="Q39"/>
    </row>
    <row r="40" spans="1:18" ht="21.2" customHeight="1">
      <c r="A40"/>
      <c r="B40" s="60" t="s">
        <v>8</v>
      </c>
      <c r="C40" s="4"/>
      <c r="D40" s="4"/>
      <c r="E40" s="4"/>
      <c r="F40" s="4"/>
      <c r="G40" s="4"/>
      <c r="H40" s="4"/>
      <c r="I40" s="4"/>
      <c r="J40" s="4"/>
      <c r="K40" s="4"/>
      <c r="L40"/>
      <c r="M40"/>
      <c r="N40"/>
      <c r="O40"/>
      <c r="P40"/>
      <c r="Q40"/>
      <c r="R40"/>
    </row>
    <row r="41" spans="1:18" ht="21.2" customHeight="1">
      <c r="A41"/>
      <c r="B41" s="4"/>
      <c r="C41" s="6" t="s">
        <v>108</v>
      </c>
      <c r="D41" s="12"/>
      <c r="E41" s="4"/>
      <c r="F41" s="4"/>
      <c r="G41" s="4"/>
      <c r="H41" s="4"/>
      <c r="I41" s="4"/>
      <c r="J41" s="4"/>
      <c r="K41" s="4"/>
      <c r="L41"/>
      <c r="M41"/>
      <c r="N41"/>
      <c r="O41"/>
      <c r="P41"/>
      <c r="Q41"/>
      <c r="R41"/>
    </row>
    <row r="42" spans="1:18" ht="21.2" customHeight="1">
      <c r="A42"/>
      <c r="B42" s="6"/>
      <c r="C42" s="21" t="s">
        <v>93</v>
      </c>
      <c r="D42" s="12"/>
      <c r="E42" s="4"/>
      <c r="F42" s="4"/>
      <c r="G42" s="4"/>
      <c r="H42" s="4"/>
      <c r="I42" s="4"/>
      <c r="J42" s="4"/>
      <c r="K42" s="4"/>
      <c r="L42"/>
      <c r="M42"/>
      <c r="N42"/>
      <c r="O42"/>
      <c r="P42"/>
      <c r="Q42"/>
      <c r="R42"/>
    </row>
    <row r="43" spans="1:18" ht="21.2" customHeight="1">
      <c r="A43"/>
      <c r="B43" s="11"/>
      <c r="C43" s="6" t="s">
        <v>92</v>
      </c>
      <c r="D43" s="12"/>
      <c r="E43" s="12"/>
      <c r="F43" s="12"/>
      <c r="G43" s="12"/>
      <c r="H43" s="12"/>
      <c r="I43" s="12"/>
      <c r="J43" s="12"/>
      <c r="K43" s="12"/>
      <c r="L43" s="13"/>
      <c r="M43" s="13"/>
      <c r="N43" s="13"/>
      <c r="O43"/>
      <c r="P43"/>
      <c r="Q43"/>
      <c r="R43"/>
    </row>
    <row r="44" spans="1:18" ht="21.2" customHeight="1">
      <c r="A44"/>
      <c r="B44" s="11"/>
      <c r="C44" s="6" t="s">
        <v>109</v>
      </c>
      <c r="D44" s="12"/>
      <c r="E44" s="12"/>
      <c r="F44" s="12"/>
      <c r="G44" s="12"/>
      <c r="H44" s="12"/>
      <c r="I44" s="12"/>
      <c r="J44" s="12"/>
      <c r="K44" s="12"/>
      <c r="L44" s="13"/>
      <c r="M44" s="13"/>
      <c r="N44" s="13"/>
      <c r="O44"/>
      <c r="P44"/>
      <c r="Q44"/>
      <c r="R44"/>
    </row>
    <row r="45" spans="1:18" ht="12.75" customHeight="1">
      <c r="A45"/>
      <c r="B45" s="11"/>
      <c r="C45" s="6"/>
      <c r="D45" s="12"/>
      <c r="E45" s="12"/>
      <c r="F45" s="12"/>
      <c r="G45" s="12"/>
      <c r="H45" s="12"/>
      <c r="I45" s="12"/>
      <c r="J45" s="12"/>
      <c r="K45" s="12"/>
      <c r="L45" s="13"/>
      <c r="M45" s="13"/>
      <c r="N45" s="13"/>
      <c r="O45"/>
      <c r="P45"/>
      <c r="Q45"/>
      <c r="R45"/>
    </row>
    <row r="46" spans="1:18" ht="21.2" customHeight="1">
      <c r="A46"/>
      <c r="B46" s="60" t="s">
        <v>62</v>
      </c>
      <c r="C46" s="51"/>
      <c r="D46" s="12"/>
      <c r="E46" s="12"/>
      <c r="F46" s="12"/>
      <c r="G46" s="12"/>
      <c r="H46" s="12"/>
      <c r="I46" s="12"/>
      <c r="J46" s="12"/>
      <c r="K46" s="12"/>
      <c r="L46" s="13"/>
      <c r="M46" s="13"/>
      <c r="N46" s="13"/>
      <c r="O46"/>
      <c r="P46"/>
      <c r="Q46"/>
      <c r="R46"/>
    </row>
    <row r="47" spans="1:18" ht="21" customHeight="1">
      <c r="A47"/>
      <c r="B47" s="11"/>
      <c r="C47" s="136" t="s">
        <v>119</v>
      </c>
      <c r="D47" s="12"/>
      <c r="E47" s="12"/>
      <c r="F47" s="12"/>
      <c r="G47" s="12"/>
      <c r="H47" s="12"/>
      <c r="I47" s="12"/>
      <c r="J47" s="13"/>
      <c r="K47" s="13"/>
      <c r="L47" s="13"/>
      <c r="M47"/>
      <c r="N47"/>
      <c r="O47"/>
    </row>
    <row r="48" spans="1:18" ht="21.2" customHeight="1">
      <c r="A48"/>
      <c r="B48" s="11"/>
      <c r="C48" s="11" t="s">
        <v>118</v>
      </c>
      <c r="D48" s="12"/>
      <c r="E48" s="12"/>
      <c r="F48" s="12"/>
      <c r="G48" s="12"/>
      <c r="H48" s="12"/>
      <c r="I48" s="12"/>
      <c r="J48" s="13"/>
      <c r="K48" s="13"/>
      <c r="L48" s="13"/>
      <c r="M48"/>
      <c r="N48"/>
      <c r="O48"/>
    </row>
    <row r="49" spans="1:20" ht="31.5" customHeight="1">
      <c r="A49"/>
      <c r="B49" s="11"/>
      <c r="C49" s="136" t="s">
        <v>63</v>
      </c>
      <c r="D49" s="59"/>
      <c r="E49" s="12"/>
      <c r="F49" s="12"/>
      <c r="H49" s="169" t="s">
        <v>199</v>
      </c>
      <c r="I49" s="170"/>
      <c r="J49" s="170"/>
      <c r="K49" s="13"/>
      <c r="L49" s="13"/>
      <c r="M49"/>
      <c r="N49"/>
      <c r="O49"/>
      <c r="P49"/>
    </row>
    <row r="50" spans="1:20" ht="21.2" customHeight="1">
      <c r="A50"/>
      <c r="B50" s="11"/>
      <c r="C50" s="51"/>
      <c r="D50" s="12"/>
      <c r="E50" s="12"/>
      <c r="F50" s="12"/>
      <c r="G50" s="12"/>
      <c r="H50" s="12"/>
      <c r="I50" s="12"/>
      <c r="J50" s="12"/>
      <c r="K50" s="12"/>
      <c r="L50" s="13"/>
      <c r="M50" s="13"/>
      <c r="N50" s="13"/>
      <c r="O50"/>
      <c r="P50"/>
      <c r="Q50"/>
    </row>
    <row r="51" spans="1:20" ht="21.2" customHeight="1">
      <c r="A51"/>
      <c r="B51" s="4"/>
      <c r="C51" s="4"/>
      <c r="D51" s="4"/>
      <c r="E51" s="4"/>
      <c r="F51" s="4"/>
      <c r="G51" s="4"/>
      <c r="H51" s="4"/>
      <c r="I51" s="4"/>
      <c r="J51" s="4"/>
      <c r="K51" s="4"/>
      <c r="L51"/>
      <c r="M51"/>
      <c r="N51"/>
      <c r="O51" s="37"/>
      <c r="P51" s="37"/>
      <c r="Q51" s="3" t="s">
        <v>102</v>
      </c>
    </row>
    <row r="52" spans="1:20" ht="15" customHeight="1">
      <c r="C52" s="1"/>
    </row>
    <row r="53" spans="1:20" ht="15" hidden="1" customHeight="1">
      <c r="C53" s="1" t="s">
        <v>17</v>
      </c>
    </row>
    <row r="54" spans="1:20" ht="15" hidden="1" customHeight="1">
      <c r="C54" s="1" t="s">
        <v>18</v>
      </c>
    </row>
    <row r="55" spans="1:20" ht="15" hidden="1" customHeight="1">
      <c r="C55" s="1" t="s">
        <v>29</v>
      </c>
    </row>
    <row r="56" spans="1:20" ht="15" hidden="1" customHeight="1">
      <c r="C56" s="1" t="s">
        <v>19</v>
      </c>
    </row>
    <row r="57" spans="1:20" ht="15" hidden="1" customHeight="1">
      <c r="C57" s="1" t="s">
        <v>20</v>
      </c>
    </row>
    <row r="58" spans="1:20" s="2" customFormat="1" ht="15" hidden="1" customHeight="1">
      <c r="A58" s="1"/>
      <c r="C58" s="1" t="s">
        <v>21</v>
      </c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15" hidden="1" customHeight="1">
      <c r="A59" s="1"/>
      <c r="C59" s="1" t="s">
        <v>22</v>
      </c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15" hidden="1" customHeight="1">
      <c r="A60" s="1"/>
      <c r="C60" s="1" t="s">
        <v>23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s="2" customFormat="1" ht="15" hidden="1" customHeight="1">
      <c r="A61" s="1"/>
      <c r="C61" s="1" t="s">
        <v>24</v>
      </c>
      <c r="L61" s="1"/>
      <c r="M61" s="1"/>
      <c r="N61" s="1"/>
      <c r="O61" s="1"/>
      <c r="P61" s="1"/>
      <c r="Q61" s="1"/>
      <c r="R61" s="1"/>
      <c r="S61" s="1"/>
      <c r="T61" s="1"/>
    </row>
    <row r="62" spans="1:20" s="2" customFormat="1" ht="15" hidden="1" customHeight="1">
      <c r="A62" s="1"/>
      <c r="C62" s="1" t="s">
        <v>25</v>
      </c>
      <c r="L62" s="1"/>
      <c r="M62" s="1"/>
      <c r="N62" s="1"/>
      <c r="O62" s="1"/>
      <c r="P62" s="1"/>
      <c r="Q62" s="1"/>
      <c r="R62" s="1"/>
      <c r="S62" s="1"/>
      <c r="T62" s="1"/>
    </row>
    <row r="63" spans="1:20" s="2" customFormat="1" ht="15" hidden="1" customHeight="1">
      <c r="A63" s="1"/>
      <c r="C63" s="1" t="s">
        <v>26</v>
      </c>
      <c r="L63" s="1"/>
      <c r="M63" s="1"/>
      <c r="N63" s="1"/>
      <c r="O63" s="1"/>
      <c r="P63" s="1"/>
      <c r="Q63" s="1"/>
      <c r="R63" s="1"/>
      <c r="S63" s="1"/>
      <c r="T63" s="1"/>
    </row>
    <row r="64" spans="1:20" s="2" customFormat="1" ht="15" hidden="1" customHeight="1">
      <c r="A64" s="1"/>
      <c r="C64" s="1" t="s">
        <v>16</v>
      </c>
      <c r="L64" s="1"/>
      <c r="M64" s="1"/>
      <c r="N64" s="1"/>
      <c r="O64" s="1"/>
      <c r="P64" s="1"/>
      <c r="Q64" s="1"/>
      <c r="R64" s="1"/>
      <c r="S64" s="1"/>
      <c r="T64" s="1"/>
    </row>
    <row r="65" spans="1:20" s="2" customFormat="1" ht="15" hidden="1" customHeight="1">
      <c r="A65" s="1"/>
      <c r="C65" s="1" t="s">
        <v>27</v>
      </c>
      <c r="L65" s="1"/>
      <c r="M65" s="1"/>
      <c r="N65" s="1"/>
      <c r="O65" s="1"/>
      <c r="P65" s="1"/>
      <c r="Q65" s="1"/>
      <c r="R65" s="1"/>
      <c r="S65" s="1"/>
      <c r="T65" s="1"/>
    </row>
    <row r="66" spans="1:20" s="2" customFormat="1" ht="15" hidden="1" customHeight="1">
      <c r="A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2" customFormat="1" ht="15" hidden="1" customHeight="1">
      <c r="A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2" customFormat="1" ht="21.2" hidden="1" customHeight="1">
      <c r="A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1.2" hidden="1" customHeight="1"/>
  </sheetData>
  <dataConsolidate/>
  <mergeCells count="80">
    <mergeCell ref="A1:XFD1"/>
    <mergeCell ref="O2:Q2"/>
    <mergeCell ref="A4:G4"/>
    <mergeCell ref="A5:G5"/>
    <mergeCell ref="A6:B6"/>
    <mergeCell ref="C6:G6"/>
    <mergeCell ref="O3:Q3"/>
    <mergeCell ref="J5:K6"/>
    <mergeCell ref="L5:P6"/>
    <mergeCell ref="Q5:Q6"/>
    <mergeCell ref="A34:B34"/>
    <mergeCell ref="C34:G34"/>
    <mergeCell ref="A35:G35"/>
    <mergeCell ref="A36:G36"/>
    <mergeCell ref="B23:C23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D23:I23"/>
    <mergeCell ref="D24:I24"/>
    <mergeCell ref="M33:Q33"/>
    <mergeCell ref="A7:B7"/>
    <mergeCell ref="C7:G7"/>
    <mergeCell ref="A9:B9"/>
    <mergeCell ref="C9:E9"/>
    <mergeCell ref="J7:K7"/>
    <mergeCell ref="J8:K8"/>
    <mergeCell ref="M26:Q26"/>
    <mergeCell ref="D25:I25"/>
    <mergeCell ref="D26:I26"/>
    <mergeCell ref="L7:P7"/>
    <mergeCell ref="J9:Q9"/>
    <mergeCell ref="B29:C29"/>
    <mergeCell ref="B22:C22"/>
    <mergeCell ref="K20:K21"/>
    <mergeCell ref="M14:Q14"/>
    <mergeCell ref="M31:Q31"/>
    <mergeCell ref="M32:Q32"/>
    <mergeCell ref="J14:K17"/>
    <mergeCell ref="M27:Q27"/>
    <mergeCell ref="M28:Q28"/>
    <mergeCell ref="M29:Q29"/>
    <mergeCell ref="M30:Q30"/>
    <mergeCell ref="C10:H10"/>
    <mergeCell ref="M20:Q21"/>
    <mergeCell ref="N10:Q10"/>
    <mergeCell ref="J10:L10"/>
    <mergeCell ref="D22:I22"/>
    <mergeCell ref="M22:Q22"/>
    <mergeCell ref="A14:D14"/>
    <mergeCell ref="E14:H14"/>
    <mergeCell ref="A20:A21"/>
    <mergeCell ref="B20:C21"/>
    <mergeCell ref="D20:I21"/>
    <mergeCell ref="L20:L21"/>
    <mergeCell ref="J20:J21"/>
    <mergeCell ref="M15:N15"/>
    <mergeCell ref="L8:P8"/>
    <mergeCell ref="L12:O12"/>
    <mergeCell ref="M23:Q23"/>
    <mergeCell ref="M24:Q24"/>
    <mergeCell ref="M25:Q25"/>
    <mergeCell ref="M16:Q16"/>
    <mergeCell ref="M17:Q17"/>
    <mergeCell ref="D32:I32"/>
    <mergeCell ref="D33:I33"/>
    <mergeCell ref="H49:J49"/>
    <mergeCell ref="D27:I27"/>
    <mergeCell ref="D28:I28"/>
    <mergeCell ref="D29:I29"/>
    <mergeCell ref="D30:I30"/>
    <mergeCell ref="D31:I31"/>
    <mergeCell ref="H36:K36"/>
    <mergeCell ref="I35:J35"/>
  </mergeCells>
  <phoneticPr fontId="2"/>
  <dataValidations xWindow="284" yWindow="460" count="7">
    <dataValidation type="list" allowBlank="1" showInputMessage="1" showErrorMessage="1" promptTitle="口座種別" prompt="選択ください" sqref="P15" xr:uid="{D459FDC8-C7DA-4923-8384-0622AB4654D2}">
      <formula1>"普通,当座"</formula1>
    </dataValidation>
    <dataValidation type="list" showInputMessage="1" showErrorMessage="1" error="消費税率は10%または軽減税率8%のどちらかを選択ください" promptTitle="税率を選択ください" prompt="10％、軽減税率8％、内税の場合は0％を選択" sqref="I35:J35" xr:uid="{9F0AB5D2-57A9-4955-815F-7896E5449CCC}">
      <formula1>"10,8,0"</formula1>
    </dataValidation>
    <dataValidation type="whole" allowBlank="1" showInputMessage="1" showErrorMessage="1" error="指定桁以外が入力されました" promptTitle="口座番号" prompt="7桁で入力ください（ゆうちょは8桁でも可）" sqref="M16:Q16" xr:uid="{FF5F6F17-A3FC-40E0-BD23-013C3CE965DB}">
      <formula1>0</formula1>
      <formula2>99999999</formula2>
    </dataValidation>
    <dataValidation imeMode="halfKatakana" allowBlank="1" showInputMessage="1" showErrorMessage="1" sqref="M17:Q17" xr:uid="{7964E40D-0C77-42F6-B304-C38EFD1CEAFE}"/>
    <dataValidation type="textLength" imeMode="halfAlpha" showInputMessage="1" showErrorMessage="1" error="指定桁数と違います" promptTitle="DGI-No" prompt="必須となります。不明な場合は担当者へお問い合わせください_x000a_(例）2023-X-999" sqref="C9:E9" xr:uid="{C1FB5040-E5CC-45FD-91F1-79D3B82A2E2B}">
      <formula1>10</formula1>
      <formula2>11</formula2>
    </dataValidation>
    <dataValidation imeMode="off" allowBlank="1" showInputMessage="1" showErrorMessage="1" error="ハイフン無の13桁でお願いします" promptTitle="登録番号" prompt="適格請求書発行事業主の登録番号があれば入力ください" sqref="L12:O12" xr:uid="{AFCA5D56-47A1-4A23-B499-93C17D300A1E}"/>
    <dataValidation allowBlank="1" showInputMessage="1" showErrorMessage="1" promptTitle="金額(自動計算)" prompt="単価と数量を入力してください" sqref="L22:L33" xr:uid="{DD22A0EE-758C-48A1-98B3-87835BF4C519}"/>
  </dataValidations>
  <hyperlinks>
    <hyperlink ref="H49" r:id="rId1" xr:uid="{F56288A4-4879-4781-AECB-4227AD743DEA}"/>
    <hyperlink ref="H49:J49" r:id="rId2" tooltip="クリックするとメールアプリが開きます。本文不要、弊社の担当者をCCに入れて送信お願いいたします。" display="c3f@keihi.com" xr:uid="{6AEA17A6-A38A-4D3F-B528-B9932A0C60CB}"/>
  </hyperlinks>
  <printOptions horizontalCentered="1" verticalCentered="1"/>
  <pageMargins left="0.43307086614173229" right="0.23622047244094491" top="0.39370078740157483" bottom="0.35433070866141736" header="0.15748031496062992" footer="0.15748031496062992"/>
  <pageSetup paperSize="9" scale="58" orientation="portrait" r:id="rId3"/>
  <extLst>
    <ext xmlns:x14="http://schemas.microsoft.com/office/spreadsheetml/2009/9/main" uri="{CCE6A557-97BC-4b89-ADB6-D9C93CAAB3DF}">
      <x14:dataValidations xmlns:xm="http://schemas.microsoft.com/office/excel/2006/main" xWindow="284" yWindow="460" count="1">
        <x14:dataValidation type="list" errorStyle="information" showInputMessage="1" showErrorMessage="1" error="リスト以外の部署が入力されました" promptTitle="担当部署" prompt="ここからご選択いただくか、当社担当者からお伝えしている部署を入力ください" xr:uid="{DD2791EF-693D-4D8F-8C26-D9B85E8CCA80}">
          <x14:formula1>
            <xm:f>部署名!$B$3:$B$31</xm:f>
          </x14:formula1>
          <xm:sqref>C6:G6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83B0F-B639-48E1-A6D4-5381B48E44D8}">
  <sheetPr codeName="Sheet3">
    <tabColor rgb="FFFFFF00"/>
    <pageSetUpPr fitToPage="1"/>
  </sheetPr>
  <dimension ref="A1:R72"/>
  <sheetViews>
    <sheetView showGridLines="0" zoomScale="70" zoomScaleNormal="70" zoomScaleSheetLayoutView="75" workbookViewId="0">
      <selection activeCell="C7" sqref="C7:G7"/>
    </sheetView>
  </sheetViews>
  <sheetFormatPr defaultColWidth="0" defaultRowHeight="21.2" customHeight="1"/>
  <cols>
    <col min="1" max="1" width="4.33203125" style="1" bestFit="1" customWidth="1"/>
    <col min="2" max="3" width="6.6640625" style="2" customWidth="1"/>
    <col min="4" max="4" width="6.44140625" style="2" customWidth="1"/>
    <col min="5" max="5" width="9.44140625" style="2" customWidth="1"/>
    <col min="6" max="6" width="12.5546875" style="2" customWidth="1"/>
    <col min="7" max="7" width="5.77734375" style="2" customWidth="1"/>
    <col min="8" max="9" width="6.33203125" style="2" customWidth="1"/>
    <col min="10" max="10" width="19.21875" style="1" customWidth="1"/>
    <col min="11" max="11" width="9.5546875" style="1" customWidth="1"/>
    <col min="12" max="12" width="14.44140625" style="1" customWidth="1"/>
    <col min="13" max="13" width="6.5546875" style="1" customWidth="1"/>
    <col min="14" max="14" width="12.6640625" style="1" customWidth="1"/>
    <col min="15" max="15" width="6" style="1" customWidth="1"/>
    <col min="16" max="16" width="1" style="1" customWidth="1"/>
    <col min="17" max="18" width="0" style="1" hidden="1" customWidth="1"/>
    <col min="19" max="16384" width="8.88671875" style="1" hidden="1"/>
  </cols>
  <sheetData>
    <row r="1" spans="1:18" s="255" customFormat="1" ht="44.45" customHeight="1">
      <c r="A1" s="255" t="s">
        <v>66</v>
      </c>
    </row>
    <row r="2" spans="1:18" ht="27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4" t="s">
        <v>78</v>
      </c>
      <c r="M2" s="256"/>
      <c r="N2" s="256"/>
      <c r="O2" s="256"/>
      <c r="P2" s="80"/>
      <c r="Q2" s="80"/>
      <c r="R2" s="73"/>
    </row>
    <row r="3" spans="1:18" ht="28.5" customHeight="1">
      <c r="A3"/>
      <c r="B3"/>
      <c r="C3"/>
      <c r="D3"/>
      <c r="E3"/>
      <c r="F3"/>
      <c r="G3"/>
      <c r="H3"/>
      <c r="I3"/>
      <c r="J3"/>
      <c r="K3"/>
      <c r="L3" s="75" t="s">
        <v>79</v>
      </c>
      <c r="M3" s="273"/>
      <c r="N3" s="273"/>
      <c r="O3" s="273"/>
      <c r="P3" s="79"/>
      <c r="Q3" s="79"/>
      <c r="R3"/>
    </row>
    <row r="4" spans="1:18" ht="8.25" customHeight="1" thickBot="1">
      <c r="A4"/>
      <c r="B4"/>
      <c r="C4"/>
      <c r="D4"/>
      <c r="E4"/>
      <c r="F4"/>
      <c r="G4"/>
      <c r="H4"/>
      <c r="I4"/>
      <c r="J4"/>
      <c r="K4"/>
      <c r="L4" s="75"/>
      <c r="M4" s="62"/>
      <c r="N4" s="62"/>
      <c r="O4" s="62"/>
      <c r="P4" s="79"/>
      <c r="Q4" s="79"/>
      <c r="R4"/>
    </row>
    <row r="5" spans="1:18" ht="30.2" customHeight="1" thickBot="1">
      <c r="A5" s="257" t="s">
        <v>157</v>
      </c>
      <c r="B5" s="258"/>
      <c r="C5" s="258"/>
      <c r="D5" s="258"/>
      <c r="E5" s="258"/>
      <c r="F5" s="258"/>
      <c r="G5" s="259"/>
      <c r="H5" s="4"/>
      <c r="I5" s="4"/>
      <c r="J5" s="51" t="s">
        <v>95</v>
      </c>
      <c r="K5"/>
      <c r="L5"/>
      <c r="M5"/>
      <c r="N5"/>
      <c r="O5"/>
      <c r="P5"/>
    </row>
    <row r="6" spans="1:18" ht="30.2" customHeight="1">
      <c r="A6" s="260"/>
      <c r="B6" s="261"/>
      <c r="C6" s="261"/>
      <c r="D6" s="261"/>
      <c r="E6" s="261"/>
      <c r="F6" s="261"/>
      <c r="G6" s="262"/>
      <c r="H6" s="4"/>
      <c r="I6" s="4"/>
      <c r="J6" s="310" t="s">
        <v>59</v>
      </c>
      <c r="K6" s="312"/>
      <c r="L6" s="313"/>
      <c r="M6" s="313"/>
      <c r="N6" s="313"/>
      <c r="O6" s="271" t="s">
        <v>6</v>
      </c>
      <c r="P6"/>
    </row>
    <row r="7" spans="1:18" ht="30.2" customHeight="1">
      <c r="A7" s="227" t="s">
        <v>51</v>
      </c>
      <c r="B7" s="263"/>
      <c r="C7" s="264" t="s">
        <v>190</v>
      </c>
      <c r="D7" s="265"/>
      <c r="E7" s="265"/>
      <c r="F7" s="265"/>
      <c r="G7" s="266"/>
      <c r="H7" s="4"/>
      <c r="I7" s="4"/>
      <c r="J7" s="311"/>
      <c r="K7" s="314"/>
      <c r="L7" s="315"/>
      <c r="M7" s="315"/>
      <c r="N7" s="315"/>
      <c r="O7" s="272"/>
      <c r="P7"/>
    </row>
    <row r="8" spans="1:18" ht="30.2" customHeight="1" thickBot="1">
      <c r="A8" s="219" t="s">
        <v>80</v>
      </c>
      <c r="B8" s="220"/>
      <c r="C8" s="221"/>
      <c r="D8" s="222"/>
      <c r="E8" s="222"/>
      <c r="F8" s="222"/>
      <c r="G8" s="223"/>
      <c r="H8" s="4"/>
      <c r="I8" s="4"/>
      <c r="J8" s="52" t="s">
        <v>69</v>
      </c>
      <c r="K8" s="278"/>
      <c r="L8" s="279"/>
      <c r="M8" s="279"/>
      <c r="N8" s="279"/>
      <c r="O8" s="39"/>
      <c r="P8"/>
    </row>
    <row r="9" spans="1:18" ht="30.2" customHeight="1" thickBot="1">
      <c r="A9"/>
      <c r="B9" s="4"/>
      <c r="C9" s="4"/>
      <c r="D9" s="4"/>
      <c r="E9" s="4"/>
      <c r="F9" s="4"/>
      <c r="G9" s="4"/>
      <c r="H9" s="4"/>
      <c r="I9" s="4"/>
      <c r="J9" s="53" t="s">
        <v>53</v>
      </c>
      <c r="K9" s="276" t="s">
        <v>140</v>
      </c>
      <c r="L9" s="175"/>
      <c r="M9" s="175"/>
      <c r="N9" s="175"/>
      <c r="O9" s="277"/>
      <c r="P9" s="89"/>
    </row>
    <row r="10" spans="1:18" ht="30.2" customHeight="1" thickBot="1">
      <c r="A10" s="199" t="s">
        <v>197</v>
      </c>
      <c r="B10" s="201"/>
      <c r="C10" s="224" t="s">
        <v>142</v>
      </c>
      <c r="D10" s="225"/>
      <c r="E10" s="226"/>
      <c r="F10" s="5"/>
      <c r="G10" s="5"/>
      <c r="H10" s="4"/>
      <c r="I10" s="4"/>
      <c r="J10" s="232" t="s">
        <v>141</v>
      </c>
      <c r="K10" s="233"/>
      <c r="L10" s="233"/>
      <c r="M10" s="233"/>
      <c r="N10" s="233"/>
      <c r="O10" s="234"/>
      <c r="P10"/>
    </row>
    <row r="11" spans="1:18" ht="30.2" customHeight="1" thickBot="1">
      <c r="A11" s="56" t="s">
        <v>192</v>
      </c>
      <c r="B11" s="57"/>
      <c r="C11" s="183"/>
      <c r="D11" s="184"/>
      <c r="E11" s="184"/>
      <c r="F11" s="184"/>
      <c r="G11" s="184"/>
      <c r="H11" s="185"/>
      <c r="I11" s="5"/>
      <c r="J11" s="280"/>
      <c r="K11" s="274"/>
      <c r="L11" s="88" t="s">
        <v>3</v>
      </c>
      <c r="M11" s="274" t="s">
        <v>144</v>
      </c>
      <c r="N11" s="274"/>
      <c r="O11" s="275"/>
      <c r="P11"/>
    </row>
    <row r="12" spans="1:18" ht="8.25" customHeight="1" thickBot="1">
      <c r="A12" s="98"/>
      <c r="B12" s="98"/>
      <c r="C12" s="95"/>
      <c r="D12" s="95"/>
      <c r="E12" s="95"/>
      <c r="F12" s="95"/>
      <c r="G12" s="95"/>
      <c r="H12" s="95"/>
      <c r="I12" s="5"/>
      <c r="J12" s="96"/>
      <c r="K12" s="87"/>
      <c r="L12" s="88"/>
      <c r="M12" s="77"/>
      <c r="N12" s="77"/>
      <c r="O12" s="78"/>
      <c r="P12"/>
    </row>
    <row r="13" spans="1:18" ht="23.25" customHeight="1" thickBot="1">
      <c r="A13"/>
      <c r="B13" s="4"/>
      <c r="C13" s="4"/>
      <c r="D13" s="4"/>
      <c r="E13" s="4"/>
      <c r="F13" s="4"/>
      <c r="G13" s="4"/>
      <c r="H13" s="4"/>
      <c r="I13" s="4"/>
      <c r="J13" s="91" t="s">
        <v>83</v>
      </c>
      <c r="K13" s="94" t="s">
        <v>84</v>
      </c>
      <c r="L13" s="176" t="s">
        <v>143</v>
      </c>
      <c r="M13" s="176"/>
      <c r="N13" s="176"/>
      <c r="O13" s="177"/>
      <c r="P13"/>
    </row>
    <row r="14" spans="1:18" ht="9" customHeight="1" thickBot="1">
      <c r="A14"/>
      <c r="B14" s="4"/>
      <c r="C14" s="4"/>
      <c r="D14" s="4"/>
      <c r="E14" s="4"/>
      <c r="F14" s="4"/>
      <c r="G14" s="4"/>
      <c r="H14" s="4"/>
      <c r="I14" s="4"/>
      <c r="J14" s="93"/>
      <c r="K14" s="90"/>
      <c r="L14" s="92"/>
      <c r="M14" s="92"/>
      <c r="N14" s="92"/>
      <c r="O14" s="97"/>
      <c r="P14"/>
    </row>
    <row r="15" spans="1:18" ht="30.2" customHeight="1" thickBot="1">
      <c r="A15" s="199" t="s">
        <v>61</v>
      </c>
      <c r="B15" s="200"/>
      <c r="C15" s="200"/>
      <c r="D15" s="201"/>
      <c r="E15" s="295">
        <f>J31+J42</f>
        <v>0</v>
      </c>
      <c r="F15" s="295"/>
      <c r="G15" s="295"/>
      <c r="H15" s="296"/>
      <c r="I15" s="4"/>
      <c r="J15" s="212" t="s">
        <v>52</v>
      </c>
      <c r="K15" s="138" t="s">
        <v>40</v>
      </c>
      <c r="L15" s="297"/>
      <c r="M15" s="297"/>
      <c r="N15" s="298"/>
      <c r="O15" s="299"/>
      <c r="P15"/>
    </row>
    <row r="16" spans="1:18" ht="30.2" customHeight="1">
      <c r="A16"/>
      <c r="B16" s="4"/>
      <c r="C16" s="4"/>
      <c r="D16" s="4"/>
      <c r="E16" s="4" t="s">
        <v>49</v>
      </c>
      <c r="F16" s="4"/>
      <c r="G16" s="4"/>
      <c r="H16" s="4"/>
      <c r="I16" s="4"/>
      <c r="J16" s="285"/>
      <c r="K16" s="139" t="s">
        <v>70</v>
      </c>
      <c r="L16" s="137"/>
      <c r="M16" s="38" t="s">
        <v>41</v>
      </c>
      <c r="N16" s="111" t="s">
        <v>67</v>
      </c>
      <c r="O16" s="63" t="s">
        <v>68</v>
      </c>
      <c r="P16"/>
    </row>
    <row r="17" spans="1:16" ht="30.2" customHeight="1">
      <c r="A17"/>
      <c r="B17" s="4"/>
      <c r="C17" s="4"/>
      <c r="D17" s="4"/>
      <c r="E17" s="4"/>
      <c r="F17" s="102"/>
      <c r="G17" s="4"/>
      <c r="H17" s="4"/>
      <c r="I17" s="4"/>
      <c r="J17" s="285"/>
      <c r="K17" s="140" t="s">
        <v>42</v>
      </c>
      <c r="L17" s="179"/>
      <c r="M17" s="179"/>
      <c r="N17" s="179"/>
      <c r="O17" s="180"/>
      <c r="P17"/>
    </row>
    <row r="18" spans="1:16" ht="30.2" customHeight="1" thickBot="1">
      <c r="A18"/>
      <c r="B18" s="4"/>
      <c r="C18" s="4"/>
      <c r="D18" s="4"/>
      <c r="E18" s="4"/>
      <c r="F18" s="4"/>
      <c r="G18" s="4"/>
      <c r="H18" s="4"/>
      <c r="I18" s="4"/>
      <c r="J18" s="286"/>
      <c r="K18" s="141" t="s">
        <v>50</v>
      </c>
      <c r="L18" s="287"/>
      <c r="M18" s="287"/>
      <c r="N18" s="287"/>
      <c r="O18" s="288"/>
      <c r="P18"/>
    </row>
    <row r="19" spans="1:16" ht="29.25" customHeight="1" thickBot="1">
      <c r="A19" s="66" t="s">
        <v>87</v>
      </c>
      <c r="B19" s="4"/>
      <c r="C19" s="4"/>
      <c r="D19" s="4"/>
      <c r="E19" s="4"/>
      <c r="F19" s="4"/>
      <c r="G19" s="4"/>
      <c r="H19" s="4"/>
      <c r="I19" s="4"/>
      <c r="J19"/>
      <c r="K19"/>
      <c r="L19" s="61" t="s">
        <v>81</v>
      </c>
      <c r="M19"/>
      <c r="N19"/>
      <c r="O19"/>
      <c r="P19"/>
    </row>
    <row r="20" spans="1:16" ht="13.7" customHeight="1">
      <c r="A20" s="204" t="s">
        <v>0</v>
      </c>
      <c r="B20" s="186" t="s">
        <v>55</v>
      </c>
      <c r="C20" s="206"/>
      <c r="D20" s="186" t="s">
        <v>101</v>
      </c>
      <c r="E20" s="187"/>
      <c r="F20" s="187"/>
      <c r="G20" s="187"/>
      <c r="H20" s="187"/>
      <c r="I20" s="206"/>
      <c r="J20" s="208" t="s">
        <v>57</v>
      </c>
      <c r="K20" s="289" t="s">
        <v>11</v>
      </c>
      <c r="L20" s="290"/>
      <c r="M20" s="290"/>
      <c r="N20" s="290"/>
      <c r="O20" s="291"/>
      <c r="P20"/>
    </row>
    <row r="21" spans="1:16" ht="13.7" customHeight="1">
      <c r="A21" s="205"/>
      <c r="B21" s="189"/>
      <c r="C21" s="207"/>
      <c r="D21" s="189"/>
      <c r="E21" s="190"/>
      <c r="F21" s="190"/>
      <c r="G21" s="190"/>
      <c r="H21" s="190"/>
      <c r="I21" s="207"/>
      <c r="J21" s="209"/>
      <c r="K21" s="292"/>
      <c r="L21" s="293"/>
      <c r="M21" s="293"/>
      <c r="N21" s="293"/>
      <c r="O21" s="294"/>
      <c r="P21"/>
    </row>
    <row r="22" spans="1:16" ht="31.5" customHeight="1">
      <c r="A22" s="40">
        <v>1</v>
      </c>
      <c r="B22" s="237"/>
      <c r="C22" s="238"/>
      <c r="D22" s="195"/>
      <c r="E22" s="196"/>
      <c r="F22" s="196"/>
      <c r="G22" s="196"/>
      <c r="H22" s="196"/>
      <c r="I22" s="197"/>
      <c r="J22" s="112"/>
      <c r="K22" s="300"/>
      <c r="L22" s="301"/>
      <c r="M22" s="301"/>
      <c r="N22" s="301"/>
      <c r="O22" s="302"/>
      <c r="P22"/>
    </row>
    <row r="23" spans="1:16" ht="31.5" customHeight="1">
      <c r="A23" s="58">
        <v>2</v>
      </c>
      <c r="B23" s="235"/>
      <c r="C23" s="236"/>
      <c r="D23" s="282"/>
      <c r="E23" s="283"/>
      <c r="F23" s="283"/>
      <c r="G23" s="283"/>
      <c r="H23" s="283"/>
      <c r="I23" s="284"/>
      <c r="J23" s="113"/>
      <c r="K23" s="304"/>
      <c r="L23" s="167"/>
      <c r="M23" s="167"/>
      <c r="N23" s="167"/>
      <c r="O23" s="178"/>
      <c r="P23"/>
    </row>
    <row r="24" spans="1:16" ht="31.5" customHeight="1">
      <c r="A24" s="58">
        <v>3</v>
      </c>
      <c r="B24" s="235"/>
      <c r="C24" s="236"/>
      <c r="D24" s="166"/>
      <c r="E24" s="167"/>
      <c r="F24" s="167"/>
      <c r="G24" s="167"/>
      <c r="H24" s="167"/>
      <c r="I24" s="168"/>
      <c r="J24" s="113"/>
      <c r="K24" s="304"/>
      <c r="L24" s="167"/>
      <c r="M24" s="167"/>
      <c r="N24" s="167"/>
      <c r="O24" s="178"/>
      <c r="P24"/>
    </row>
    <row r="25" spans="1:16" ht="31.5" customHeight="1">
      <c r="A25" s="58">
        <v>4</v>
      </c>
      <c r="B25" s="235"/>
      <c r="C25" s="236"/>
      <c r="D25" s="166"/>
      <c r="E25" s="167"/>
      <c r="F25" s="167"/>
      <c r="G25" s="167"/>
      <c r="H25" s="167"/>
      <c r="I25" s="168"/>
      <c r="J25" s="113"/>
      <c r="K25" s="304"/>
      <c r="L25" s="167"/>
      <c r="M25" s="167"/>
      <c r="N25" s="167"/>
      <c r="O25" s="178"/>
      <c r="P25"/>
    </row>
    <row r="26" spans="1:16" ht="31.5" customHeight="1">
      <c r="A26" s="58">
        <v>5</v>
      </c>
      <c r="B26" s="235"/>
      <c r="C26" s="236"/>
      <c r="D26" s="166"/>
      <c r="E26" s="167"/>
      <c r="F26" s="167"/>
      <c r="G26" s="167"/>
      <c r="H26" s="167"/>
      <c r="I26" s="168"/>
      <c r="J26" s="113"/>
      <c r="K26" s="304"/>
      <c r="L26" s="167"/>
      <c r="M26" s="167"/>
      <c r="N26" s="167"/>
      <c r="O26" s="178"/>
      <c r="P26"/>
    </row>
    <row r="27" spans="1:16" ht="31.5" customHeight="1">
      <c r="A27" s="58">
        <v>6</v>
      </c>
      <c r="B27" s="235"/>
      <c r="C27" s="236"/>
      <c r="D27" s="166"/>
      <c r="E27" s="167"/>
      <c r="F27" s="167"/>
      <c r="G27" s="167"/>
      <c r="H27" s="167"/>
      <c r="I27" s="168"/>
      <c r="J27" s="113"/>
      <c r="K27" s="304"/>
      <c r="L27" s="167"/>
      <c r="M27" s="167"/>
      <c r="N27" s="167"/>
      <c r="O27" s="178"/>
      <c r="P27"/>
    </row>
    <row r="28" spans="1:16" ht="31.5" customHeight="1" thickBot="1">
      <c r="A28" s="42">
        <v>7</v>
      </c>
      <c r="B28" s="253"/>
      <c r="C28" s="254"/>
      <c r="D28" s="216"/>
      <c r="E28" s="217"/>
      <c r="F28" s="217"/>
      <c r="G28" s="217"/>
      <c r="H28" s="217"/>
      <c r="I28" s="281"/>
      <c r="J28" s="114"/>
      <c r="K28" s="303"/>
      <c r="L28" s="217"/>
      <c r="M28" s="217"/>
      <c r="N28" s="217"/>
      <c r="O28" s="218"/>
      <c r="P28"/>
    </row>
    <row r="29" spans="1:16" ht="21.2" customHeight="1">
      <c r="A29" s="43"/>
      <c r="B29" s="4"/>
      <c r="C29" s="4"/>
      <c r="D29" s="4"/>
      <c r="E29" s="44"/>
      <c r="F29" s="44"/>
      <c r="G29" s="76" t="s">
        <v>1</v>
      </c>
      <c r="H29" s="85" t="str">
        <f>H30&amp;"%対象税抜計"</f>
        <v>10%対象税抜計</v>
      </c>
      <c r="I29" s="86"/>
      <c r="J29" s="103">
        <f>SUM(J22:J28)</f>
        <v>0</v>
      </c>
      <c r="K29"/>
      <c r="L29"/>
      <c r="M29"/>
      <c r="N29"/>
      <c r="O29"/>
      <c r="P29"/>
    </row>
    <row r="30" spans="1:16" ht="21.2" customHeight="1">
      <c r="A30" s="45"/>
      <c r="B30" s="4"/>
      <c r="C30" s="4"/>
      <c r="D30" s="4"/>
      <c r="E30" s="44"/>
      <c r="F30" s="44"/>
      <c r="G30" s="46" t="s">
        <v>1</v>
      </c>
      <c r="H30" s="134">
        <v>10</v>
      </c>
      <c r="I30" s="47" t="s">
        <v>4</v>
      </c>
      <c r="J30" s="100">
        <f>ROUNDDOWN(J29*H30/100,0)</f>
        <v>0</v>
      </c>
      <c r="K30" s="74" t="s">
        <v>111</v>
      </c>
      <c r="L30"/>
      <c r="M30"/>
      <c r="N30"/>
      <c r="O30"/>
      <c r="P30"/>
    </row>
    <row r="31" spans="1:16" ht="21" customHeight="1" thickBot="1">
      <c r="A31" s="66"/>
      <c r="B31" s="4"/>
      <c r="C31" s="4"/>
      <c r="D31" s="4"/>
      <c r="E31" s="4"/>
      <c r="F31" s="44"/>
      <c r="G31" s="171" t="s">
        <v>60</v>
      </c>
      <c r="H31" s="172"/>
      <c r="I31" s="173"/>
      <c r="J31" s="101">
        <f>J29+J30</f>
        <v>0</v>
      </c>
      <c r="K31"/>
      <c r="L31"/>
      <c r="M31"/>
      <c r="N31"/>
      <c r="O31"/>
      <c r="P31"/>
    </row>
    <row r="32" spans="1:16" ht="24" customHeight="1" thickBot="1">
      <c r="A32" s="66" t="s">
        <v>82</v>
      </c>
      <c r="B32" s="4"/>
      <c r="C32" s="4"/>
      <c r="D32" s="4"/>
      <c r="E32" s="4"/>
      <c r="F32" s="4"/>
      <c r="G32" s="4"/>
      <c r="H32" s="4"/>
      <c r="I32" s="4"/>
      <c r="J32"/>
      <c r="K32"/>
      <c r="L32"/>
      <c r="M32"/>
      <c r="N32"/>
      <c r="O32"/>
      <c r="P32"/>
    </row>
    <row r="33" spans="1:16" ht="13.7" customHeight="1">
      <c r="A33" s="204" t="s">
        <v>0</v>
      </c>
      <c r="B33" s="186" t="s">
        <v>7</v>
      </c>
      <c r="C33" s="206"/>
      <c r="D33" s="186" t="s">
        <v>36</v>
      </c>
      <c r="E33" s="187"/>
      <c r="F33" s="187"/>
      <c r="G33" s="187"/>
      <c r="H33" s="187"/>
      <c r="I33" s="206"/>
      <c r="J33" s="208" t="s">
        <v>5</v>
      </c>
      <c r="K33" s="289" t="s">
        <v>11</v>
      </c>
      <c r="L33" s="290"/>
      <c r="M33" s="290"/>
      <c r="N33" s="290"/>
      <c r="O33" s="291"/>
      <c r="P33"/>
    </row>
    <row r="34" spans="1:16" ht="13.7" customHeight="1">
      <c r="A34" s="205"/>
      <c r="B34" s="189"/>
      <c r="C34" s="207"/>
      <c r="D34" s="189"/>
      <c r="E34" s="190"/>
      <c r="F34" s="190"/>
      <c r="G34" s="190"/>
      <c r="H34" s="190"/>
      <c r="I34" s="207"/>
      <c r="J34" s="209"/>
      <c r="K34" s="292"/>
      <c r="L34" s="293"/>
      <c r="M34" s="293"/>
      <c r="N34" s="293"/>
      <c r="O34" s="294"/>
      <c r="P34"/>
    </row>
    <row r="35" spans="1:16" ht="31.5" customHeight="1">
      <c r="A35" s="40">
        <v>8</v>
      </c>
      <c r="B35" s="237"/>
      <c r="C35" s="238"/>
      <c r="D35" s="195"/>
      <c r="E35" s="196"/>
      <c r="F35" s="196"/>
      <c r="G35" s="196"/>
      <c r="H35" s="196"/>
      <c r="I35" s="197"/>
      <c r="J35" s="112"/>
      <c r="K35" s="300"/>
      <c r="L35" s="196"/>
      <c r="M35" s="196"/>
      <c r="N35" s="196"/>
      <c r="O35" s="198"/>
      <c r="P35"/>
    </row>
    <row r="36" spans="1:16" ht="31.5" customHeight="1">
      <c r="A36" s="41">
        <v>9</v>
      </c>
      <c r="B36" s="235"/>
      <c r="C36" s="236"/>
      <c r="D36" s="166"/>
      <c r="E36" s="167"/>
      <c r="F36" s="167"/>
      <c r="G36" s="167"/>
      <c r="H36" s="167"/>
      <c r="I36" s="168"/>
      <c r="J36" s="115"/>
      <c r="K36" s="304"/>
      <c r="L36" s="167"/>
      <c r="M36" s="167"/>
      <c r="N36" s="167"/>
      <c r="O36" s="178"/>
      <c r="P36"/>
    </row>
    <row r="37" spans="1:16" ht="31.5" customHeight="1">
      <c r="A37" s="41">
        <v>10</v>
      </c>
      <c r="B37" s="235"/>
      <c r="C37" s="236"/>
      <c r="D37" s="166"/>
      <c r="E37" s="167"/>
      <c r="F37" s="167"/>
      <c r="G37" s="167"/>
      <c r="H37" s="167"/>
      <c r="I37" s="168"/>
      <c r="J37" s="115"/>
      <c r="K37" s="304"/>
      <c r="L37" s="167"/>
      <c r="M37" s="167"/>
      <c r="N37" s="167"/>
      <c r="O37" s="178"/>
      <c r="P37"/>
    </row>
    <row r="38" spans="1:16" ht="31.5" customHeight="1">
      <c r="A38" s="41">
        <v>11</v>
      </c>
      <c r="B38" s="235"/>
      <c r="C38" s="236"/>
      <c r="D38" s="166"/>
      <c r="E38" s="167"/>
      <c r="F38" s="167"/>
      <c r="G38" s="167"/>
      <c r="H38" s="167"/>
      <c r="I38" s="168"/>
      <c r="J38" s="115"/>
      <c r="K38" s="304"/>
      <c r="L38" s="167"/>
      <c r="M38" s="167"/>
      <c r="N38" s="167"/>
      <c r="O38" s="178"/>
      <c r="P38"/>
    </row>
    <row r="39" spans="1:16" ht="31.5" customHeight="1" thickBot="1">
      <c r="A39" s="42">
        <v>12</v>
      </c>
      <c r="B39" s="253"/>
      <c r="C39" s="254"/>
      <c r="D39" s="216"/>
      <c r="E39" s="217"/>
      <c r="F39" s="217"/>
      <c r="G39" s="217"/>
      <c r="H39" s="217"/>
      <c r="I39" s="281"/>
      <c r="J39" s="114"/>
      <c r="K39" s="303"/>
      <c r="L39" s="217"/>
      <c r="M39" s="217"/>
      <c r="N39" s="217"/>
      <c r="O39" s="218"/>
      <c r="P39"/>
    </row>
    <row r="40" spans="1:16" ht="21.2" customHeight="1">
      <c r="A40" s="243" t="s">
        <v>75</v>
      </c>
      <c r="B40" s="244"/>
      <c r="C40" s="308"/>
      <c r="D40" s="308"/>
      <c r="E40" s="308"/>
      <c r="F40" s="309"/>
      <c r="G40" s="76" t="s">
        <v>1</v>
      </c>
      <c r="H40" s="85" t="str">
        <f>H41&amp;"%対象税抜計"</f>
        <v>8%対象税抜計</v>
      </c>
      <c r="I40" s="86"/>
      <c r="J40" s="99">
        <f>SUM(J35:J39)</f>
        <v>0</v>
      </c>
      <c r="K40" t="s">
        <v>112</v>
      </c>
      <c r="L40" s="83"/>
      <c r="M40" s="83"/>
      <c r="N40" s="83"/>
      <c r="O40" s="83"/>
      <c r="P40"/>
    </row>
    <row r="41" spans="1:16" ht="21.2" customHeight="1">
      <c r="A41" s="247"/>
      <c r="B41" s="248"/>
      <c r="C41" s="248"/>
      <c r="D41" s="248"/>
      <c r="E41" s="248"/>
      <c r="F41" s="249"/>
      <c r="G41" s="46" t="s">
        <v>1</v>
      </c>
      <c r="H41" s="126">
        <v>8</v>
      </c>
      <c r="I41" s="47" t="s">
        <v>4</v>
      </c>
      <c r="J41" s="100">
        <f>ROUNDDOWN(J40*H41/100,0)</f>
        <v>0</v>
      </c>
      <c r="K41" s="135" t="s">
        <v>76</v>
      </c>
      <c r="L41" s="84"/>
      <c r="M41" s="84"/>
      <c r="N41" s="84"/>
      <c r="O41" s="84"/>
      <c r="P41"/>
    </row>
    <row r="42" spans="1:16" ht="21.2" customHeight="1" thickBot="1">
      <c r="A42" s="250"/>
      <c r="B42" s="251"/>
      <c r="C42" s="251"/>
      <c r="D42" s="251"/>
      <c r="E42" s="251"/>
      <c r="F42" s="252"/>
      <c r="G42" s="305" t="s">
        <v>60</v>
      </c>
      <c r="H42" s="306"/>
      <c r="I42" s="307"/>
      <c r="J42" s="101">
        <f>J40+J41</f>
        <v>0</v>
      </c>
      <c r="K42" s="74" t="s">
        <v>77</v>
      </c>
      <c r="L42" s="84"/>
      <c r="M42" s="84"/>
      <c r="N42" s="84"/>
      <c r="O42" s="84"/>
      <c r="P42"/>
    </row>
    <row r="43" spans="1:16" ht="21.2" customHeight="1">
      <c r="A43" s="4"/>
      <c r="B43" s="4"/>
      <c r="C43" s="4"/>
      <c r="D43" s="4"/>
      <c r="E43" s="4"/>
      <c r="F43" s="44"/>
      <c r="G43" s="81"/>
      <c r="H43" s="81"/>
      <c r="I43" s="81"/>
      <c r="J43" s="82"/>
      <c r="K43"/>
      <c r="L43" s="84"/>
      <c r="M43" s="84"/>
      <c r="N43" s="84"/>
      <c r="O43" s="84"/>
      <c r="P43"/>
    </row>
    <row r="44" spans="1:16" ht="21.2" customHeight="1">
      <c r="A44"/>
      <c r="B44" s="60" t="s">
        <v>8</v>
      </c>
      <c r="C44" s="4"/>
      <c r="D44" s="4"/>
      <c r="E44" s="4"/>
      <c r="F44" s="4"/>
      <c r="G44" s="4"/>
      <c r="H44" s="4"/>
      <c r="I44" s="4"/>
      <c r="J44"/>
      <c r="K44"/>
      <c r="L44"/>
      <c r="M44"/>
      <c r="N44"/>
      <c r="O44"/>
      <c r="P44"/>
    </row>
    <row r="45" spans="1:16" ht="21" customHeight="1">
      <c r="A45"/>
      <c r="B45" s="4"/>
      <c r="C45" s="6" t="s">
        <v>108</v>
      </c>
      <c r="D45" s="12"/>
      <c r="E45" s="4"/>
      <c r="F45" s="4"/>
      <c r="G45" s="4"/>
      <c r="H45" s="4"/>
      <c r="I45" s="4"/>
      <c r="J45"/>
      <c r="K45"/>
      <c r="L45"/>
      <c r="M45"/>
      <c r="N45"/>
      <c r="O45"/>
      <c r="P45"/>
    </row>
    <row r="46" spans="1:16" ht="21.2" customHeight="1">
      <c r="A46"/>
      <c r="B46" s="6"/>
      <c r="C46" s="21" t="s">
        <v>93</v>
      </c>
      <c r="D46" s="12"/>
      <c r="E46" s="4"/>
      <c r="F46" s="4"/>
      <c r="G46" s="4"/>
      <c r="H46" s="4"/>
      <c r="I46" s="4"/>
      <c r="J46"/>
      <c r="K46"/>
      <c r="L46"/>
      <c r="M46"/>
      <c r="N46"/>
      <c r="O46"/>
      <c r="P46"/>
    </row>
    <row r="47" spans="1:16" ht="21.2" customHeight="1">
      <c r="A47"/>
      <c r="B47" s="11"/>
      <c r="C47" s="6" t="s">
        <v>92</v>
      </c>
      <c r="D47" s="12"/>
      <c r="E47" s="12"/>
      <c r="F47" s="12"/>
      <c r="G47" s="12"/>
      <c r="H47" s="12"/>
      <c r="I47" s="12"/>
      <c r="J47" s="13"/>
      <c r="K47" s="13"/>
      <c r="L47" s="13"/>
      <c r="M47"/>
      <c r="N47"/>
      <c r="O47"/>
      <c r="P47"/>
    </row>
    <row r="48" spans="1:16" ht="21.2" customHeight="1">
      <c r="A48"/>
      <c r="B48" s="11"/>
      <c r="C48" s="6" t="s">
        <v>109</v>
      </c>
      <c r="D48" s="12"/>
      <c r="E48" s="12"/>
      <c r="F48" s="12"/>
      <c r="G48" s="12"/>
      <c r="H48" s="12"/>
      <c r="I48" s="12"/>
      <c r="J48" s="13"/>
      <c r="K48" s="13"/>
      <c r="L48" s="13"/>
      <c r="M48"/>
      <c r="N48"/>
      <c r="O48"/>
      <c r="P48"/>
    </row>
    <row r="49" spans="1:18" ht="12.75" customHeight="1">
      <c r="A49"/>
      <c r="B49" s="11"/>
      <c r="C49" s="6"/>
      <c r="D49" s="12"/>
      <c r="E49" s="12"/>
      <c r="F49" s="12"/>
      <c r="G49" s="12"/>
      <c r="H49" s="12"/>
      <c r="I49" s="12"/>
      <c r="J49" s="13"/>
      <c r="K49" s="13"/>
      <c r="L49" s="13"/>
      <c r="M49"/>
      <c r="N49"/>
      <c r="O49"/>
      <c r="P49"/>
    </row>
    <row r="50" spans="1:18" ht="21.2" customHeight="1">
      <c r="A50"/>
      <c r="B50" s="60" t="s">
        <v>62</v>
      </c>
      <c r="C50" s="51"/>
      <c r="D50" s="12"/>
      <c r="E50" s="12"/>
      <c r="F50" s="12"/>
      <c r="G50" s="12"/>
      <c r="H50" s="12"/>
      <c r="I50" s="12"/>
      <c r="J50" s="13"/>
      <c r="K50" s="13"/>
      <c r="L50" s="13"/>
      <c r="M50"/>
      <c r="N50"/>
      <c r="O50"/>
      <c r="P50"/>
    </row>
    <row r="51" spans="1:18" ht="21" customHeight="1">
      <c r="A51"/>
      <c r="B51" s="11"/>
      <c r="C51" s="136" t="s">
        <v>119</v>
      </c>
      <c r="D51" s="12"/>
      <c r="E51" s="12"/>
      <c r="F51" s="12"/>
      <c r="G51" s="12"/>
      <c r="H51" s="12"/>
      <c r="I51" s="12"/>
      <c r="J51" s="13"/>
      <c r="K51" s="13"/>
      <c r="L51" s="13"/>
      <c r="M51"/>
      <c r="N51"/>
      <c r="O51"/>
    </row>
    <row r="52" spans="1:18" ht="21.2" customHeight="1">
      <c r="A52"/>
      <c r="B52" s="11"/>
      <c r="C52" s="11" t="s">
        <v>118</v>
      </c>
      <c r="D52" s="12"/>
      <c r="E52" s="12"/>
      <c r="F52" s="12"/>
      <c r="G52" s="12"/>
      <c r="H52" s="12"/>
      <c r="I52" s="12"/>
      <c r="J52" s="13"/>
      <c r="K52" s="13"/>
      <c r="L52" s="13"/>
      <c r="M52"/>
      <c r="N52"/>
      <c r="O52"/>
    </row>
    <row r="53" spans="1:18" ht="31.5" customHeight="1">
      <c r="A53"/>
      <c r="B53" s="11"/>
      <c r="C53" s="136" t="s">
        <v>63</v>
      </c>
      <c r="D53" s="59"/>
      <c r="E53" s="12"/>
      <c r="F53" s="12"/>
      <c r="H53" s="169" t="s">
        <v>199</v>
      </c>
      <c r="I53" s="170"/>
      <c r="J53" s="170"/>
      <c r="K53" s="13"/>
      <c r="L53" s="13"/>
      <c r="M53"/>
      <c r="N53"/>
      <c r="O53"/>
      <c r="P53"/>
    </row>
    <row r="54" spans="1:18" ht="21" customHeight="1">
      <c r="A54"/>
      <c r="B54" s="4"/>
      <c r="C54" s="4"/>
      <c r="D54" s="4"/>
      <c r="E54" s="4"/>
      <c r="F54" s="4"/>
      <c r="G54" s="4"/>
      <c r="H54" s="4"/>
      <c r="I54" s="4"/>
      <c r="J54"/>
      <c r="K54"/>
      <c r="L54"/>
      <c r="M54" s="37"/>
      <c r="N54" s="37"/>
      <c r="O54" s="3" t="s">
        <v>102</v>
      </c>
    </row>
    <row r="55" spans="1:18" ht="15" customHeight="1">
      <c r="C55" s="1"/>
    </row>
    <row r="56" spans="1:18" ht="15" hidden="1" customHeight="1">
      <c r="C56" s="1" t="s">
        <v>17</v>
      </c>
    </row>
    <row r="57" spans="1:18" ht="15" hidden="1" customHeight="1">
      <c r="C57" s="1" t="s">
        <v>18</v>
      </c>
    </row>
    <row r="58" spans="1:18" ht="15" hidden="1" customHeight="1">
      <c r="C58" s="1" t="s">
        <v>29</v>
      </c>
    </row>
    <row r="59" spans="1:18" ht="15" hidden="1" customHeight="1">
      <c r="C59" s="1" t="s">
        <v>19</v>
      </c>
    </row>
    <row r="60" spans="1:18" ht="15" hidden="1" customHeight="1">
      <c r="C60" s="1" t="s">
        <v>20</v>
      </c>
    </row>
    <row r="61" spans="1:18" s="2" customFormat="1" ht="15" hidden="1" customHeight="1">
      <c r="A61" s="1"/>
      <c r="C61" s="1" t="s">
        <v>21</v>
      </c>
      <c r="J61" s="1"/>
      <c r="K61" s="1"/>
      <c r="L61" s="1"/>
      <c r="M61" s="1"/>
      <c r="N61" s="1"/>
      <c r="O61" s="1"/>
      <c r="P61" s="1"/>
      <c r="Q61" s="1"/>
      <c r="R61" s="1"/>
    </row>
    <row r="62" spans="1:18" s="2" customFormat="1" ht="15" hidden="1" customHeight="1">
      <c r="A62" s="1"/>
      <c r="C62" s="1" t="s">
        <v>22</v>
      </c>
      <c r="J62" s="1"/>
      <c r="K62" s="1"/>
      <c r="L62" s="1"/>
      <c r="M62" s="1"/>
      <c r="N62" s="1"/>
      <c r="O62" s="1"/>
      <c r="P62" s="1"/>
      <c r="Q62" s="1"/>
      <c r="R62" s="1"/>
    </row>
    <row r="63" spans="1:18" s="2" customFormat="1" ht="15" hidden="1" customHeight="1">
      <c r="A63" s="1"/>
      <c r="C63" s="1" t="s">
        <v>23</v>
      </c>
      <c r="J63" s="1"/>
      <c r="K63" s="1"/>
      <c r="L63" s="1"/>
      <c r="M63" s="1"/>
      <c r="N63" s="1"/>
      <c r="O63" s="1"/>
      <c r="P63" s="1"/>
      <c r="Q63" s="1"/>
      <c r="R63" s="1"/>
    </row>
    <row r="64" spans="1:18" s="2" customFormat="1" ht="15" hidden="1" customHeight="1">
      <c r="A64" s="1"/>
      <c r="C64" s="1" t="s">
        <v>24</v>
      </c>
      <c r="J64" s="1"/>
      <c r="K64" s="1"/>
      <c r="L64" s="1"/>
      <c r="M64" s="1"/>
      <c r="N64" s="1"/>
      <c r="O64" s="1"/>
      <c r="P64" s="1"/>
      <c r="Q64" s="1"/>
      <c r="R64" s="1"/>
    </row>
    <row r="65" spans="1:18" s="2" customFormat="1" ht="15" hidden="1" customHeight="1">
      <c r="A65" s="1"/>
      <c r="C65" s="1" t="s">
        <v>25</v>
      </c>
      <c r="J65" s="1"/>
      <c r="K65" s="1"/>
      <c r="L65" s="1"/>
      <c r="M65" s="1"/>
      <c r="N65" s="1"/>
      <c r="O65" s="1"/>
      <c r="P65" s="1"/>
      <c r="Q65" s="1"/>
      <c r="R65" s="1"/>
    </row>
    <row r="66" spans="1:18" s="2" customFormat="1" ht="15" hidden="1" customHeight="1">
      <c r="A66" s="1"/>
      <c r="C66" s="1" t="s">
        <v>26</v>
      </c>
      <c r="J66" s="1"/>
      <c r="K66" s="1"/>
      <c r="L66" s="1"/>
      <c r="M66" s="1"/>
      <c r="N66" s="1"/>
      <c r="O66" s="1"/>
      <c r="P66" s="1"/>
      <c r="Q66" s="1"/>
      <c r="R66" s="1"/>
    </row>
    <row r="67" spans="1:18" s="2" customFormat="1" ht="15" hidden="1" customHeight="1">
      <c r="A67" s="1"/>
      <c r="C67" s="1" t="s">
        <v>16</v>
      </c>
      <c r="J67" s="1"/>
      <c r="K67" s="1"/>
      <c r="L67" s="1"/>
      <c r="M67" s="1"/>
      <c r="N67" s="1"/>
      <c r="O67" s="1"/>
      <c r="P67" s="1"/>
      <c r="Q67" s="1"/>
      <c r="R67" s="1"/>
    </row>
    <row r="68" spans="1:18" s="2" customFormat="1" ht="15" hidden="1" customHeight="1">
      <c r="A68" s="1"/>
      <c r="C68" s="1" t="s">
        <v>27</v>
      </c>
      <c r="J68" s="1"/>
      <c r="K68" s="1"/>
      <c r="L68" s="1"/>
      <c r="M68" s="1"/>
      <c r="N68" s="1"/>
      <c r="O68" s="1"/>
      <c r="P68" s="1"/>
      <c r="Q68" s="1"/>
      <c r="R68" s="1"/>
    </row>
    <row r="69" spans="1:18" s="2" customFormat="1" ht="15" hidden="1" customHeight="1">
      <c r="A69" s="1"/>
      <c r="J69" s="1"/>
      <c r="K69" s="1"/>
      <c r="L69" s="1"/>
      <c r="M69" s="1"/>
      <c r="N69" s="1"/>
      <c r="O69" s="1"/>
      <c r="P69" s="1"/>
      <c r="Q69" s="1"/>
      <c r="R69" s="1"/>
    </row>
    <row r="70" spans="1:18" s="2" customFormat="1" ht="15" hidden="1" customHeight="1">
      <c r="A70" s="1"/>
      <c r="J70" s="1"/>
      <c r="K70" s="1"/>
      <c r="L70" s="1"/>
      <c r="M70" s="1"/>
      <c r="N70" s="1"/>
      <c r="O70" s="1"/>
      <c r="P70" s="1"/>
      <c r="Q70" s="1"/>
      <c r="R70" s="1"/>
    </row>
    <row r="71" spans="1:18" s="2" customFormat="1" ht="21.2" hidden="1" customHeight="1">
      <c r="A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1.2" hidden="1" customHeight="1"/>
  </sheetData>
  <dataConsolidate/>
  <mergeCells count="80">
    <mergeCell ref="J6:J7"/>
    <mergeCell ref="K6:N7"/>
    <mergeCell ref="O6:O7"/>
    <mergeCell ref="B39:C39"/>
    <mergeCell ref="D39:I39"/>
    <mergeCell ref="K39:O39"/>
    <mergeCell ref="J33:J34"/>
    <mergeCell ref="K33:O34"/>
    <mergeCell ref="B38:C38"/>
    <mergeCell ref="D38:I38"/>
    <mergeCell ref="K38:O38"/>
    <mergeCell ref="D36:I36"/>
    <mergeCell ref="K36:O36"/>
    <mergeCell ref="B37:C37"/>
    <mergeCell ref="D37:I37"/>
    <mergeCell ref="K37:O37"/>
    <mergeCell ref="G42:I42"/>
    <mergeCell ref="A40:B40"/>
    <mergeCell ref="C40:F40"/>
    <mergeCell ref="A41:F41"/>
    <mergeCell ref="A42:F42"/>
    <mergeCell ref="B36:C36"/>
    <mergeCell ref="B35:C35"/>
    <mergeCell ref="D35:I35"/>
    <mergeCell ref="K35:O35"/>
    <mergeCell ref="K22:O22"/>
    <mergeCell ref="B23:C23"/>
    <mergeCell ref="B24:C24"/>
    <mergeCell ref="B25:C25"/>
    <mergeCell ref="K28:O28"/>
    <mergeCell ref="K25:O25"/>
    <mergeCell ref="K26:O26"/>
    <mergeCell ref="K27:O27"/>
    <mergeCell ref="B27:C27"/>
    <mergeCell ref="D27:I27"/>
    <mergeCell ref="K23:O23"/>
    <mergeCell ref="K24:O24"/>
    <mergeCell ref="A15:D15"/>
    <mergeCell ref="L17:O17"/>
    <mergeCell ref="A20:A21"/>
    <mergeCell ref="B20:C21"/>
    <mergeCell ref="D20:I21"/>
    <mergeCell ref="J20:J21"/>
    <mergeCell ref="J15:J18"/>
    <mergeCell ref="L18:O18"/>
    <mergeCell ref="K20:O21"/>
    <mergeCell ref="E15:H15"/>
    <mergeCell ref="L15:O15"/>
    <mergeCell ref="A10:B10"/>
    <mergeCell ref="J10:O10"/>
    <mergeCell ref="J11:K11"/>
    <mergeCell ref="A33:A34"/>
    <mergeCell ref="B33:C34"/>
    <mergeCell ref="D33:I34"/>
    <mergeCell ref="B22:C22"/>
    <mergeCell ref="D22:I22"/>
    <mergeCell ref="G31:I31"/>
    <mergeCell ref="B28:C28"/>
    <mergeCell ref="D28:I28"/>
    <mergeCell ref="D23:I23"/>
    <mergeCell ref="D24:I24"/>
    <mergeCell ref="D25:I25"/>
    <mergeCell ref="D26:I26"/>
    <mergeCell ref="B26:C26"/>
    <mergeCell ref="H53:J53"/>
    <mergeCell ref="M2:O2"/>
    <mergeCell ref="A1:XFD1"/>
    <mergeCell ref="M3:O3"/>
    <mergeCell ref="L13:O13"/>
    <mergeCell ref="C11:H11"/>
    <mergeCell ref="M11:O11"/>
    <mergeCell ref="K9:O9"/>
    <mergeCell ref="A5:G5"/>
    <mergeCell ref="A6:G6"/>
    <mergeCell ref="C10:E10"/>
    <mergeCell ref="A7:B7"/>
    <mergeCell ref="C7:G7"/>
    <mergeCell ref="K8:N8"/>
    <mergeCell ref="A8:B8"/>
    <mergeCell ref="C8:G8"/>
  </mergeCells>
  <phoneticPr fontId="2"/>
  <dataValidations count="6">
    <dataValidation type="list" allowBlank="1" showInputMessage="1" showErrorMessage="1" promptTitle="口座種別" prompt="選択ください" sqref="N16" xr:uid="{FCBF7E99-7998-40BB-8577-3D82163F7C01}">
      <formula1>"普通,当座"</formula1>
    </dataValidation>
    <dataValidation type="custom" imeMode="halfKatakana" allowBlank="1" showInputMessage="1" showErrorMessage="1" sqref="L18:O18" xr:uid="{AD564141-8349-44AB-89B5-9044540A6820}">
      <formula1>EXACT(UPPER(L18),L18)</formula1>
    </dataValidation>
    <dataValidation type="textLength" imeMode="halfAlpha" showInputMessage="1" showErrorMessage="1" error="指定桁数と違います" promptTitle="DGI-No" prompt="必須となります。不明な場合は担当者へお問い合わせください_x000a_(例）2023-X-999" sqref="C10:E10" xr:uid="{FC424102-6201-494E-A785-2EFD6ABDF52D}">
      <formula1>10</formula1>
      <formula2>11</formula2>
    </dataValidation>
    <dataValidation type="list" showInputMessage="1" showErrorMessage="1" error="消費税率は10%または軽減税率8%のどちらかを選択ください" promptTitle="税率を選択ください" prompt="10％、軽減税率8％、内税の場合は0％を選択" sqref="H41" xr:uid="{B16A76AB-A72D-4280-9B4C-C1FFF58F264C}">
      <formula1>"10,8,0"</formula1>
    </dataValidation>
    <dataValidation imeMode="off" allowBlank="1" showInputMessage="1" showErrorMessage="1" error="ハイフン無の13桁でお願いします" promptTitle="登録番号" prompt="適格請求書発行事業主の登録番号があれば入力ください" sqref="L13:O13" xr:uid="{EE3E8005-317D-45BB-B5E6-88BFAE96B32C}"/>
    <dataValidation type="whole" showInputMessage="1" showErrorMessage="1" error="指定桁以外が入力されました" promptTitle="口座番号" prompt="7桁で入力ください（ゆうちょは8桁でも可）" sqref="L17:O17" xr:uid="{4019F177-944D-4D57-8EFC-4E7E45162FA0}">
      <formula1>0</formula1>
      <formula2>99999999</formula2>
    </dataValidation>
  </dataValidations>
  <hyperlinks>
    <hyperlink ref="H53" r:id="rId1" xr:uid="{BFD0D634-BF1A-4C0F-B73C-A5AAFB6C0A92}"/>
    <hyperlink ref="H53:J53" r:id="rId2" tooltip="クリックするとメールアプリが開きます。本文不要、弊社の担当者をCCに入れて送信お願いいたします。" display="c3f@keihi.com" xr:uid="{9254F39D-77ED-41DB-B69B-F2722CFE4EA4}"/>
  </hyperlinks>
  <printOptions horizontalCentered="1" verticalCentered="1"/>
  <pageMargins left="0.43307086614173229" right="0.23622047244094491" top="0.39370078740157483" bottom="0.35433070866141736" header="0.15748031496062992" footer="0.15748031496062992"/>
  <pageSetup paperSize="9" scale="58" orientation="portrait"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showErrorMessage="1" error="リスト以外の部署が入力されました" promptTitle="担当部署" prompt="ここからご選択いただくか、当社担当者からお伝えしている部署を入力ください" xr:uid="{B61F62C5-F8DD-4F05-B25F-8F384F05AA67}">
          <x14:formula1>
            <xm:f>部署名!$B$3:$B$31</xm:f>
          </x14:formula1>
          <xm:sqref>C7:G7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61BFE-BAA8-4D92-A8B5-31C9EC6A740B}">
  <sheetPr codeName="Sheet5">
    <tabColor theme="9" tint="0.39997558519241921"/>
    <pageSetUpPr fitToPage="1"/>
  </sheetPr>
  <dimension ref="A1:R66"/>
  <sheetViews>
    <sheetView showGridLines="0" zoomScale="70" zoomScaleNormal="70" zoomScaleSheetLayoutView="73" workbookViewId="0">
      <selection activeCell="I9" sqref="I9"/>
    </sheetView>
  </sheetViews>
  <sheetFormatPr defaultColWidth="0" defaultRowHeight="21.2" customHeight="1"/>
  <cols>
    <col min="1" max="1" width="4.33203125" style="1" bestFit="1" customWidth="1"/>
    <col min="2" max="2" width="7.21875" style="2" customWidth="1"/>
    <col min="3" max="3" width="6" style="2" customWidth="1"/>
    <col min="4" max="4" width="5.33203125" style="2" customWidth="1"/>
    <col min="5" max="5" width="8.5546875" style="2" customWidth="1"/>
    <col min="6" max="6" width="11.21875" style="2" customWidth="1"/>
    <col min="7" max="7" width="6" style="2" customWidth="1"/>
    <col min="8" max="8" width="7.5546875" style="2" customWidth="1"/>
    <col min="9" max="9" width="9.5546875" style="2" customWidth="1"/>
    <col min="10" max="10" width="16.33203125" style="1" customWidth="1"/>
    <col min="11" max="11" width="10.5546875" style="1" customWidth="1"/>
    <col min="12" max="12" width="14" style="1" customWidth="1"/>
    <col min="13" max="13" width="7.21875" style="1" customWidth="1"/>
    <col min="14" max="14" width="12.44140625" style="1" customWidth="1"/>
    <col min="15" max="15" width="7.88671875" style="1" customWidth="1"/>
    <col min="16" max="16" width="0.88671875" style="1" customWidth="1"/>
    <col min="17" max="18" width="0" style="1" hidden="1" customWidth="1"/>
    <col min="19" max="16384" width="8.88671875" style="1" hidden="1"/>
  </cols>
  <sheetData>
    <row r="1" spans="1:18" s="255" customFormat="1" ht="44.45" customHeight="1">
      <c r="A1" s="255" t="s">
        <v>89</v>
      </c>
    </row>
    <row r="2" spans="1:18" ht="27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4" t="s">
        <v>78</v>
      </c>
      <c r="M2" s="316"/>
      <c r="N2" s="316"/>
      <c r="O2" s="316"/>
      <c r="P2" s="123"/>
      <c r="Q2" s="121"/>
      <c r="R2" s="73"/>
    </row>
    <row r="3" spans="1:18" ht="28.5" customHeight="1" thickBot="1">
      <c r="A3"/>
      <c r="B3"/>
      <c r="C3"/>
      <c r="D3"/>
      <c r="E3"/>
      <c r="F3"/>
      <c r="G3"/>
      <c r="H3"/>
      <c r="I3"/>
      <c r="J3"/>
      <c r="K3"/>
      <c r="L3" s="75" t="s">
        <v>79</v>
      </c>
      <c r="M3" s="317"/>
      <c r="N3" s="317"/>
      <c r="O3" s="317"/>
      <c r="P3" s="124"/>
      <c r="Q3" s="122"/>
      <c r="R3"/>
    </row>
    <row r="4" spans="1:18" ht="30.2" customHeight="1" thickBot="1">
      <c r="A4" s="257" t="s">
        <v>157</v>
      </c>
      <c r="B4" s="258"/>
      <c r="C4" s="258"/>
      <c r="D4" s="258"/>
      <c r="E4" s="258"/>
      <c r="F4" s="258"/>
      <c r="G4" s="259"/>
      <c r="H4" s="4"/>
      <c r="I4" s="4"/>
      <c r="J4" s="51" t="s">
        <v>95</v>
      </c>
      <c r="K4"/>
      <c r="L4"/>
      <c r="M4"/>
      <c r="N4"/>
      <c r="O4"/>
      <c r="P4"/>
    </row>
    <row r="5" spans="1:18" ht="30.2" customHeight="1">
      <c r="A5" s="320"/>
      <c r="B5" s="321"/>
      <c r="C5" s="321"/>
      <c r="D5" s="321"/>
      <c r="E5" s="321"/>
      <c r="F5" s="321"/>
      <c r="G5" s="322"/>
      <c r="H5" s="4"/>
      <c r="I5" s="4"/>
      <c r="J5" s="323" t="s">
        <v>65</v>
      </c>
      <c r="K5" s="313"/>
      <c r="L5" s="313"/>
      <c r="M5" s="313"/>
      <c r="N5" s="313"/>
      <c r="O5" s="271" t="s">
        <v>6</v>
      </c>
      <c r="P5"/>
    </row>
    <row r="6" spans="1:18" ht="30.2" customHeight="1">
      <c r="A6" s="318" t="s">
        <v>51</v>
      </c>
      <c r="B6" s="319"/>
      <c r="C6" s="264" t="s">
        <v>190</v>
      </c>
      <c r="D6" s="265"/>
      <c r="E6" s="265"/>
      <c r="F6" s="265"/>
      <c r="G6" s="266"/>
      <c r="H6" s="4"/>
      <c r="I6" s="4"/>
      <c r="J6" s="324"/>
      <c r="K6" s="315"/>
      <c r="L6" s="315"/>
      <c r="M6" s="315"/>
      <c r="N6" s="315"/>
      <c r="O6" s="272"/>
      <c r="P6"/>
    </row>
    <row r="7" spans="1:18" ht="30.2" customHeight="1" thickBot="1">
      <c r="A7" s="348" t="s">
        <v>80</v>
      </c>
      <c r="B7" s="349"/>
      <c r="C7" s="221"/>
      <c r="D7" s="222"/>
      <c r="E7" s="222"/>
      <c r="F7" s="222"/>
      <c r="G7" s="223"/>
      <c r="H7" s="4"/>
      <c r="I7" s="4"/>
      <c r="J7" s="142" t="s">
        <v>96</v>
      </c>
      <c r="K7" s="231"/>
      <c r="L7" s="231"/>
      <c r="M7" s="231"/>
      <c r="N7" s="231"/>
      <c r="O7" s="39"/>
      <c r="P7"/>
    </row>
    <row r="8" spans="1:18" ht="30.2" customHeight="1" thickBot="1">
      <c r="A8" s="48"/>
      <c r="B8" s="49"/>
      <c r="C8" s="49"/>
      <c r="D8" s="49"/>
      <c r="E8" s="49"/>
      <c r="F8" s="49"/>
      <c r="G8" s="49"/>
      <c r="H8" s="4"/>
      <c r="I8" s="4"/>
      <c r="J8" s="143" t="s">
        <v>88</v>
      </c>
      <c r="K8" s="276" t="s">
        <v>140</v>
      </c>
      <c r="L8" s="175"/>
      <c r="M8" s="175"/>
      <c r="N8" s="175"/>
      <c r="O8" s="277"/>
      <c r="P8"/>
    </row>
    <row r="9" spans="1:18" ht="30.2" customHeight="1" thickBot="1">
      <c r="A9" s="323" t="s">
        <v>197</v>
      </c>
      <c r="B9" s="345"/>
      <c r="C9" s="224" t="s">
        <v>142</v>
      </c>
      <c r="D9" s="225"/>
      <c r="E9" s="226"/>
      <c r="F9" s="7"/>
      <c r="G9" s="7"/>
      <c r="H9" s="4"/>
      <c r="I9" s="4"/>
      <c r="J9" s="232" t="s">
        <v>141</v>
      </c>
      <c r="K9" s="233"/>
      <c r="L9" s="233"/>
      <c r="M9" s="233"/>
      <c r="N9" s="233"/>
      <c r="O9" s="234"/>
      <c r="P9" s="118"/>
      <c r="Q9" s="119"/>
    </row>
    <row r="10" spans="1:18" ht="30.2" customHeight="1" thickBot="1">
      <c r="A10" s="116" t="s">
        <v>191</v>
      </c>
      <c r="B10" s="117"/>
      <c r="C10" s="183"/>
      <c r="D10" s="184"/>
      <c r="E10" s="184"/>
      <c r="F10" s="184"/>
      <c r="G10" s="184"/>
      <c r="H10" s="185"/>
      <c r="I10" s="5"/>
      <c r="J10" s="280"/>
      <c r="K10" s="274"/>
      <c r="L10" s="88" t="s">
        <v>3</v>
      </c>
      <c r="M10" s="346" t="s">
        <v>144</v>
      </c>
      <c r="N10" s="346"/>
      <c r="O10" s="347"/>
      <c r="P10" s="48"/>
    </row>
    <row r="11" spans="1:18" ht="8.25" customHeight="1" thickBot="1">
      <c r="A11" s="98"/>
      <c r="B11" s="98"/>
      <c r="C11" s="95"/>
      <c r="D11" s="95"/>
      <c r="E11" s="95"/>
      <c r="F11" s="95"/>
      <c r="G11" s="95"/>
      <c r="H11" s="95"/>
      <c r="I11" s="5"/>
      <c r="J11" s="96"/>
      <c r="K11" s="87"/>
      <c r="L11" s="88"/>
      <c r="M11" s="77"/>
      <c r="N11" s="77"/>
      <c r="O11" s="78"/>
      <c r="P11"/>
    </row>
    <row r="12" spans="1:18" ht="23.25" customHeight="1" thickBot="1">
      <c r="A12"/>
      <c r="B12" s="4"/>
      <c r="C12" s="4"/>
      <c r="D12" s="4"/>
      <c r="E12" s="4"/>
      <c r="F12" s="4"/>
      <c r="G12" s="4"/>
      <c r="H12" s="4"/>
      <c r="I12" s="4"/>
      <c r="J12" s="120" t="s">
        <v>83</v>
      </c>
      <c r="K12" s="94" t="s">
        <v>84</v>
      </c>
      <c r="L12" s="176" t="s">
        <v>85</v>
      </c>
      <c r="M12" s="176"/>
      <c r="N12" s="176"/>
      <c r="O12" s="177"/>
      <c r="P12"/>
    </row>
    <row r="13" spans="1:18" ht="9" customHeight="1" thickBot="1">
      <c r="A13"/>
      <c r="B13" s="4"/>
      <c r="C13" s="4"/>
      <c r="D13" s="4"/>
      <c r="E13" s="4"/>
      <c r="F13" s="4"/>
      <c r="G13" s="4"/>
      <c r="H13" s="4"/>
      <c r="I13" s="4"/>
      <c r="J13" s="93"/>
      <c r="K13" s="90"/>
      <c r="L13" s="92"/>
      <c r="M13" s="92"/>
      <c r="N13" s="92"/>
      <c r="O13" s="97"/>
      <c r="P13"/>
    </row>
    <row r="14" spans="1:18" ht="30.2" customHeight="1" thickBot="1">
      <c r="A14" s="342" t="s">
        <v>54</v>
      </c>
      <c r="B14" s="343"/>
      <c r="C14" s="343"/>
      <c r="D14" s="344"/>
      <c r="E14" s="340" t="str">
        <f>J36</f>
        <v/>
      </c>
      <c r="F14" s="340"/>
      <c r="G14" s="340"/>
      <c r="H14" s="341"/>
      <c r="I14" s="4"/>
      <c r="J14" s="337" t="s">
        <v>52</v>
      </c>
      <c r="K14" s="144" t="s">
        <v>40</v>
      </c>
      <c r="L14" s="297"/>
      <c r="M14" s="297"/>
      <c r="N14" s="298"/>
      <c r="O14" s="299"/>
      <c r="P14"/>
    </row>
    <row r="15" spans="1:18" ht="30.2" customHeight="1">
      <c r="A15"/>
      <c r="B15" s="4"/>
      <c r="C15" s="4"/>
      <c r="D15" s="4"/>
      <c r="E15" s="4" t="s">
        <v>64</v>
      </c>
      <c r="F15" s="4"/>
      <c r="G15" s="4"/>
      <c r="H15" s="4"/>
      <c r="I15" s="4"/>
      <c r="J15" s="338"/>
      <c r="K15" s="145" t="s">
        <v>103</v>
      </c>
      <c r="L15" s="137"/>
      <c r="M15" s="38" t="s">
        <v>41</v>
      </c>
      <c r="N15" s="111" t="s">
        <v>67</v>
      </c>
      <c r="O15" s="63" t="s">
        <v>68</v>
      </c>
      <c r="P15"/>
    </row>
    <row r="16" spans="1:18" ht="30.2" customHeight="1">
      <c r="A16"/>
      <c r="B16" s="4"/>
      <c r="C16" s="4"/>
      <c r="D16" s="4"/>
      <c r="E16" s="4"/>
      <c r="F16" s="4"/>
      <c r="G16" s="4"/>
      <c r="H16" s="4"/>
      <c r="I16" s="4"/>
      <c r="J16" s="338"/>
      <c r="K16" s="146" t="s">
        <v>42</v>
      </c>
      <c r="L16" s="179"/>
      <c r="M16" s="179"/>
      <c r="N16" s="179"/>
      <c r="O16" s="180"/>
      <c r="P16"/>
    </row>
    <row r="17" spans="1:16" ht="30.2" customHeight="1" thickBot="1">
      <c r="A17"/>
      <c r="B17" s="4"/>
      <c r="C17" s="4"/>
      <c r="D17" s="4"/>
      <c r="E17" s="4"/>
      <c r="F17" s="4"/>
      <c r="G17" s="4"/>
      <c r="H17" s="4"/>
      <c r="I17" s="4"/>
      <c r="J17" s="339"/>
      <c r="K17" s="147" t="s">
        <v>43</v>
      </c>
      <c r="L17" s="287"/>
      <c r="M17" s="287"/>
      <c r="N17" s="287"/>
      <c r="O17" s="288"/>
      <c r="P17"/>
    </row>
    <row r="18" spans="1:16" ht="29.25" customHeight="1" thickBot="1">
      <c r="A18" s="66" t="s">
        <v>28</v>
      </c>
      <c r="B18" s="4"/>
      <c r="C18" s="4"/>
      <c r="D18" s="4"/>
      <c r="E18" s="4"/>
      <c r="F18" s="4"/>
      <c r="G18" s="4"/>
      <c r="H18" s="4"/>
      <c r="I18" s="4"/>
      <c r="J18"/>
      <c r="K18"/>
      <c r="L18" s="61" t="s">
        <v>58</v>
      </c>
      <c r="M18"/>
      <c r="N18"/>
      <c r="O18"/>
      <c r="P18"/>
    </row>
    <row r="19" spans="1:16" ht="13.7" customHeight="1">
      <c r="A19" s="325" t="s">
        <v>0</v>
      </c>
      <c r="B19" s="327" t="s">
        <v>55</v>
      </c>
      <c r="C19" s="328"/>
      <c r="D19" s="327" t="s">
        <v>56</v>
      </c>
      <c r="E19" s="331"/>
      <c r="F19" s="331"/>
      <c r="G19" s="331"/>
      <c r="H19" s="331"/>
      <c r="I19" s="328"/>
      <c r="J19" s="333" t="s">
        <v>57</v>
      </c>
      <c r="K19" s="327" t="s">
        <v>90</v>
      </c>
      <c r="L19" s="331"/>
      <c r="M19" s="331"/>
      <c r="N19" s="331"/>
      <c r="O19" s="335"/>
      <c r="P19"/>
    </row>
    <row r="20" spans="1:16" ht="13.7" customHeight="1">
      <c r="A20" s="326"/>
      <c r="B20" s="329"/>
      <c r="C20" s="330"/>
      <c r="D20" s="329"/>
      <c r="E20" s="332"/>
      <c r="F20" s="332"/>
      <c r="G20" s="332"/>
      <c r="H20" s="332"/>
      <c r="I20" s="330"/>
      <c r="J20" s="334"/>
      <c r="K20" s="329"/>
      <c r="L20" s="332"/>
      <c r="M20" s="332"/>
      <c r="N20" s="332"/>
      <c r="O20" s="336"/>
      <c r="P20"/>
    </row>
    <row r="21" spans="1:16" ht="36.75" customHeight="1">
      <c r="A21" s="40">
        <v>1</v>
      </c>
      <c r="B21" s="237"/>
      <c r="C21" s="238"/>
      <c r="D21" s="195"/>
      <c r="E21" s="196"/>
      <c r="F21" s="196"/>
      <c r="G21" s="196"/>
      <c r="H21" s="196"/>
      <c r="I21" s="197"/>
      <c r="J21" s="129"/>
      <c r="K21" s="350"/>
      <c r="L21" s="351"/>
      <c r="M21" s="351"/>
      <c r="N21" s="351"/>
      <c r="O21" s="352"/>
      <c r="P21"/>
    </row>
    <row r="22" spans="1:16" ht="36.75" customHeight="1">
      <c r="A22" s="41">
        <v>2</v>
      </c>
      <c r="B22" s="235"/>
      <c r="C22" s="236"/>
      <c r="D22" s="166"/>
      <c r="E22" s="167"/>
      <c r="F22" s="167"/>
      <c r="G22" s="167"/>
      <c r="H22" s="167"/>
      <c r="I22" s="168"/>
      <c r="J22" s="115"/>
      <c r="K22" s="353"/>
      <c r="L22" s="354"/>
      <c r="M22" s="354"/>
      <c r="N22" s="354"/>
      <c r="O22" s="355"/>
      <c r="P22"/>
    </row>
    <row r="23" spans="1:16" ht="36.75" customHeight="1">
      <c r="A23" s="41">
        <v>3</v>
      </c>
      <c r="B23" s="235"/>
      <c r="C23" s="236"/>
      <c r="D23" s="166"/>
      <c r="E23" s="167"/>
      <c r="F23" s="167"/>
      <c r="G23" s="167"/>
      <c r="H23" s="167"/>
      <c r="I23" s="168"/>
      <c r="J23" s="115"/>
      <c r="K23" s="353"/>
      <c r="L23" s="354"/>
      <c r="M23" s="354"/>
      <c r="N23" s="354"/>
      <c r="O23" s="355"/>
      <c r="P23"/>
    </row>
    <row r="24" spans="1:16" ht="36.75" customHeight="1">
      <c r="A24" s="41">
        <v>4</v>
      </c>
      <c r="B24" s="235"/>
      <c r="C24" s="236"/>
      <c r="D24" s="166"/>
      <c r="E24" s="167"/>
      <c r="F24" s="167"/>
      <c r="G24" s="167"/>
      <c r="H24" s="167"/>
      <c r="I24" s="168"/>
      <c r="J24" s="115"/>
      <c r="K24" s="353"/>
      <c r="L24" s="354"/>
      <c r="M24" s="354"/>
      <c r="N24" s="354"/>
      <c r="O24" s="355"/>
      <c r="P24"/>
    </row>
    <row r="25" spans="1:16" ht="36.75" customHeight="1">
      <c r="A25" s="41">
        <v>5</v>
      </c>
      <c r="B25" s="235"/>
      <c r="C25" s="236"/>
      <c r="D25" s="166"/>
      <c r="E25" s="167"/>
      <c r="F25" s="167"/>
      <c r="G25" s="167"/>
      <c r="H25" s="167"/>
      <c r="I25" s="168"/>
      <c r="J25" s="115"/>
      <c r="K25" s="353"/>
      <c r="L25" s="354"/>
      <c r="M25" s="354"/>
      <c r="N25" s="354"/>
      <c r="O25" s="355"/>
      <c r="P25"/>
    </row>
    <row r="26" spans="1:16" ht="36.75" customHeight="1">
      <c r="A26" s="41">
        <v>6</v>
      </c>
      <c r="B26" s="235"/>
      <c r="C26" s="236"/>
      <c r="D26" s="166"/>
      <c r="E26" s="167"/>
      <c r="F26" s="167"/>
      <c r="G26" s="167"/>
      <c r="H26" s="167"/>
      <c r="I26" s="168"/>
      <c r="J26" s="115"/>
      <c r="K26" s="353"/>
      <c r="L26" s="354"/>
      <c r="M26" s="354"/>
      <c r="N26" s="354"/>
      <c r="O26" s="355"/>
      <c r="P26"/>
    </row>
    <row r="27" spans="1:16" ht="36.75" customHeight="1">
      <c r="A27" s="41">
        <v>7</v>
      </c>
      <c r="B27" s="235"/>
      <c r="C27" s="236"/>
      <c r="D27" s="166"/>
      <c r="E27" s="167"/>
      <c r="F27" s="167"/>
      <c r="G27" s="167"/>
      <c r="H27" s="167"/>
      <c r="I27" s="168"/>
      <c r="J27" s="115"/>
      <c r="K27" s="353"/>
      <c r="L27" s="354"/>
      <c r="M27" s="354"/>
      <c r="N27" s="354"/>
      <c r="O27" s="355"/>
      <c r="P27"/>
    </row>
    <row r="28" spans="1:16" ht="36.75" customHeight="1">
      <c r="A28" s="41">
        <v>8</v>
      </c>
      <c r="B28" s="235"/>
      <c r="C28" s="236"/>
      <c r="D28" s="166"/>
      <c r="E28" s="167"/>
      <c r="F28" s="167"/>
      <c r="G28" s="167"/>
      <c r="H28" s="167"/>
      <c r="I28" s="168"/>
      <c r="J28" s="115"/>
      <c r="K28" s="353"/>
      <c r="L28" s="354"/>
      <c r="M28" s="354"/>
      <c r="N28" s="354"/>
      <c r="O28" s="355"/>
      <c r="P28"/>
    </row>
    <row r="29" spans="1:16" ht="36.75" customHeight="1">
      <c r="A29" s="41">
        <v>9</v>
      </c>
      <c r="B29" s="235"/>
      <c r="C29" s="236"/>
      <c r="D29" s="166"/>
      <c r="E29" s="167"/>
      <c r="F29" s="167"/>
      <c r="G29" s="167"/>
      <c r="H29" s="167"/>
      <c r="I29" s="168"/>
      <c r="J29" s="115"/>
      <c r="K29" s="353"/>
      <c r="L29" s="354"/>
      <c r="M29" s="354"/>
      <c r="N29" s="354"/>
      <c r="O29" s="355"/>
      <c r="P29"/>
    </row>
    <row r="30" spans="1:16" ht="36.75" customHeight="1">
      <c r="A30" s="41">
        <v>10</v>
      </c>
      <c r="B30" s="235"/>
      <c r="C30" s="236"/>
      <c r="D30" s="166"/>
      <c r="E30" s="167"/>
      <c r="F30" s="167"/>
      <c r="G30" s="167"/>
      <c r="H30" s="167"/>
      <c r="I30" s="168"/>
      <c r="J30" s="115"/>
      <c r="K30" s="353"/>
      <c r="L30" s="354"/>
      <c r="M30" s="354"/>
      <c r="N30" s="354"/>
      <c r="O30" s="355"/>
      <c r="P30"/>
    </row>
    <row r="31" spans="1:16" ht="36.75" customHeight="1">
      <c r="A31" s="41">
        <v>11</v>
      </c>
      <c r="B31" s="235"/>
      <c r="C31" s="236"/>
      <c r="D31" s="166"/>
      <c r="E31" s="167"/>
      <c r="F31" s="167"/>
      <c r="G31" s="167"/>
      <c r="H31" s="167"/>
      <c r="I31" s="168"/>
      <c r="J31" s="115"/>
      <c r="K31" s="353"/>
      <c r="L31" s="354"/>
      <c r="M31" s="354"/>
      <c r="N31" s="354"/>
      <c r="O31" s="355"/>
      <c r="P31"/>
    </row>
    <row r="32" spans="1:16" ht="36.75" customHeight="1">
      <c r="A32" s="41">
        <v>12</v>
      </c>
      <c r="B32" s="235"/>
      <c r="C32" s="236"/>
      <c r="D32" s="166"/>
      <c r="E32" s="167"/>
      <c r="F32" s="167"/>
      <c r="G32" s="167"/>
      <c r="H32" s="167"/>
      <c r="I32" s="168"/>
      <c r="J32" s="115"/>
      <c r="K32" s="353"/>
      <c r="L32" s="354"/>
      <c r="M32" s="354"/>
      <c r="N32" s="354"/>
      <c r="O32" s="355"/>
      <c r="P32"/>
    </row>
    <row r="33" spans="1:16" ht="36.75" customHeight="1">
      <c r="A33" s="41">
        <v>13</v>
      </c>
      <c r="B33" s="235"/>
      <c r="C33" s="236"/>
      <c r="D33" s="166"/>
      <c r="E33" s="167"/>
      <c r="F33" s="167"/>
      <c r="G33" s="167"/>
      <c r="H33" s="167"/>
      <c r="I33" s="168"/>
      <c r="J33" s="115"/>
      <c r="K33" s="353"/>
      <c r="L33" s="354"/>
      <c r="M33" s="354"/>
      <c r="N33" s="354"/>
      <c r="O33" s="355"/>
      <c r="P33"/>
    </row>
    <row r="34" spans="1:16" ht="36.75" customHeight="1">
      <c r="A34" s="41">
        <v>14</v>
      </c>
      <c r="B34" s="235"/>
      <c r="C34" s="236"/>
      <c r="D34" s="166"/>
      <c r="E34" s="167"/>
      <c r="F34" s="167"/>
      <c r="G34" s="167"/>
      <c r="H34" s="167"/>
      <c r="I34" s="168"/>
      <c r="J34" s="115"/>
      <c r="K34" s="353"/>
      <c r="L34" s="354"/>
      <c r="M34" s="354"/>
      <c r="N34" s="354"/>
      <c r="O34" s="355"/>
      <c r="P34"/>
    </row>
    <row r="35" spans="1:16" ht="36.75" customHeight="1" thickBot="1">
      <c r="A35" s="42">
        <v>15</v>
      </c>
      <c r="B35" s="253"/>
      <c r="C35" s="254"/>
      <c r="D35" s="216"/>
      <c r="E35" s="217"/>
      <c r="F35" s="217"/>
      <c r="G35" s="217"/>
      <c r="H35" s="217"/>
      <c r="I35" s="281"/>
      <c r="J35" s="114"/>
      <c r="K35" s="356"/>
      <c r="L35" s="357"/>
      <c r="M35" s="357"/>
      <c r="N35" s="357"/>
      <c r="O35" s="358"/>
      <c r="P35"/>
    </row>
    <row r="36" spans="1:16" ht="35.450000000000003" customHeight="1" thickBot="1">
      <c r="A36" s="43"/>
      <c r="B36" s="4"/>
      <c r="C36" s="4"/>
      <c r="D36" s="4"/>
      <c r="E36" s="44"/>
      <c r="F36" s="44"/>
      <c r="G36" s="359" t="s">
        <v>2</v>
      </c>
      <c r="H36" s="360"/>
      <c r="I36" s="361"/>
      <c r="J36" s="128" t="str">
        <f>IF(SUM(J21:J35)=0,"",SUM(J21:J35))</f>
        <v/>
      </c>
      <c r="K36" s="35"/>
      <c r="L36"/>
      <c r="M36"/>
      <c r="N36"/>
      <c r="O36"/>
      <c r="P36"/>
    </row>
    <row r="37" spans="1:16" customFormat="1" ht="21.2" customHeight="1">
      <c r="B37" s="60" t="s">
        <v>9</v>
      </c>
      <c r="C37" s="4"/>
      <c r="D37" s="4"/>
      <c r="E37" s="4"/>
      <c r="F37" s="4"/>
      <c r="G37" s="4"/>
      <c r="H37" s="4"/>
      <c r="I37" s="4"/>
    </row>
    <row r="38" spans="1:16" customFormat="1" ht="24.75" customHeight="1">
      <c r="B38" s="362" t="s">
        <v>12</v>
      </c>
      <c r="C38" s="363"/>
      <c r="D38" s="133" t="s">
        <v>107</v>
      </c>
      <c r="E38" s="8"/>
      <c r="F38" s="8"/>
      <c r="G38" s="8"/>
      <c r="H38" s="8"/>
      <c r="I38" s="8"/>
      <c r="J38" s="9"/>
      <c r="K38" s="9"/>
      <c r="L38" s="9"/>
      <c r="M38" s="9"/>
      <c r="N38" s="10"/>
    </row>
    <row r="39" spans="1:16" customFormat="1" ht="21.2" customHeight="1">
      <c r="B39" s="364"/>
      <c r="C39" s="365"/>
      <c r="D39" s="22" t="s">
        <v>104</v>
      </c>
      <c r="E39" s="12"/>
      <c r="F39" s="12"/>
      <c r="G39" s="12"/>
      <c r="H39" s="12"/>
      <c r="I39" s="12"/>
      <c r="J39" s="13"/>
      <c r="K39" s="13"/>
      <c r="L39" s="13"/>
      <c r="M39" s="13"/>
      <c r="N39" s="14"/>
    </row>
    <row r="40" spans="1:16" customFormat="1" ht="21.2" customHeight="1">
      <c r="B40" s="364"/>
      <c r="C40" s="365"/>
      <c r="D40" s="22" t="s">
        <v>117</v>
      </c>
      <c r="E40" s="12"/>
      <c r="F40" s="12"/>
      <c r="G40" s="12"/>
      <c r="H40" s="12"/>
      <c r="I40" s="12"/>
      <c r="J40" s="13"/>
      <c r="K40" s="13"/>
      <c r="L40" s="13"/>
      <c r="M40" s="13"/>
      <c r="N40" s="14"/>
    </row>
    <row r="41" spans="1:16" customFormat="1" ht="21.2" customHeight="1">
      <c r="B41" s="364"/>
      <c r="C41" s="365"/>
      <c r="D41" s="36" t="s">
        <v>198</v>
      </c>
      <c r="E41" s="12"/>
      <c r="F41" s="12"/>
      <c r="G41" s="12"/>
      <c r="H41" s="12"/>
      <c r="I41" s="12"/>
      <c r="J41" s="13"/>
      <c r="K41" s="13"/>
      <c r="L41" s="13"/>
      <c r="M41" s="13"/>
      <c r="N41" s="14"/>
    </row>
    <row r="42" spans="1:16" customFormat="1" ht="21.2" customHeight="1">
      <c r="B42" s="364"/>
      <c r="C42" s="365"/>
      <c r="D42" s="36" t="s">
        <v>30</v>
      </c>
      <c r="E42" s="12"/>
      <c r="F42" s="12"/>
      <c r="G42" s="12"/>
      <c r="H42" s="12"/>
      <c r="I42" s="12"/>
      <c r="J42" s="13"/>
      <c r="K42" s="13"/>
      <c r="L42" s="13"/>
      <c r="M42" s="13"/>
      <c r="N42" s="14"/>
    </row>
    <row r="43" spans="1:16" customFormat="1" ht="21.2" customHeight="1">
      <c r="B43" s="364"/>
      <c r="C43" s="365"/>
      <c r="D43" s="22" t="s">
        <v>31</v>
      </c>
      <c r="E43" s="12"/>
      <c r="F43" s="12"/>
      <c r="G43" s="12"/>
      <c r="H43" s="12"/>
      <c r="I43" s="12"/>
      <c r="J43" s="13"/>
      <c r="K43" s="13"/>
      <c r="L43" s="13"/>
      <c r="M43" s="13"/>
      <c r="N43" s="14"/>
    </row>
    <row r="44" spans="1:16" customFormat="1" ht="21.2" customHeight="1">
      <c r="B44" s="364"/>
      <c r="C44" s="365"/>
      <c r="D44" s="22" t="s">
        <v>32</v>
      </c>
      <c r="E44" s="12"/>
      <c r="F44" s="12"/>
      <c r="G44" s="12"/>
      <c r="H44" s="12"/>
      <c r="I44" s="12"/>
      <c r="J44" s="13"/>
      <c r="K44" s="13"/>
      <c r="L44" s="13"/>
      <c r="M44" s="13"/>
      <c r="N44" s="14"/>
    </row>
    <row r="45" spans="1:16" customFormat="1" ht="21.2" customHeight="1">
      <c r="B45" s="366"/>
      <c r="C45" s="367"/>
      <c r="D45" s="23" t="s">
        <v>33</v>
      </c>
      <c r="E45" s="15"/>
      <c r="F45" s="15"/>
      <c r="G45" s="15"/>
      <c r="H45" s="15"/>
      <c r="I45" s="15"/>
      <c r="J45" s="16"/>
      <c r="K45" s="16"/>
      <c r="L45" s="16"/>
      <c r="M45" s="16"/>
      <c r="N45" s="17"/>
    </row>
    <row r="46" spans="1:16" customFormat="1" ht="21.2" customHeight="1">
      <c r="B46" s="368" t="s">
        <v>15</v>
      </c>
      <c r="C46" s="369"/>
      <c r="D46" s="36" t="s">
        <v>105</v>
      </c>
      <c r="E46" s="11"/>
      <c r="F46" s="11"/>
      <c r="G46" s="11"/>
      <c r="H46" s="11"/>
      <c r="I46" s="11"/>
      <c r="J46" s="11"/>
      <c r="K46" s="11"/>
      <c r="L46" s="11"/>
      <c r="M46" s="11"/>
      <c r="N46" s="18"/>
    </row>
    <row r="47" spans="1:16" customFormat="1" ht="21.2" customHeight="1">
      <c r="B47" s="368"/>
      <c r="C47" s="369"/>
      <c r="D47" s="22" t="s">
        <v>34</v>
      </c>
      <c r="E47" s="11"/>
      <c r="F47" s="11"/>
      <c r="G47" s="11"/>
      <c r="H47" s="11"/>
      <c r="I47" s="11"/>
      <c r="J47" s="11"/>
      <c r="K47" s="11"/>
      <c r="L47" s="11"/>
      <c r="M47" s="11"/>
      <c r="N47" s="18"/>
    </row>
    <row r="48" spans="1:16" customFormat="1" ht="21.2" customHeight="1">
      <c r="B48" s="368"/>
      <c r="C48" s="369"/>
      <c r="D48" s="22" t="s">
        <v>13</v>
      </c>
      <c r="E48" s="11"/>
      <c r="F48" s="11"/>
      <c r="G48" s="11"/>
      <c r="H48" s="11"/>
      <c r="I48" s="11"/>
      <c r="J48" s="11"/>
      <c r="K48" s="11"/>
      <c r="L48" s="11"/>
      <c r="M48" s="11"/>
      <c r="N48" s="18"/>
    </row>
    <row r="49" spans="2:16" customFormat="1" ht="21.2" customHeight="1">
      <c r="B49" s="370" t="s">
        <v>10</v>
      </c>
      <c r="C49" s="371"/>
      <c r="D49" s="125" t="s">
        <v>91</v>
      </c>
      <c r="E49" s="19"/>
      <c r="F49" s="19"/>
      <c r="G49" s="19"/>
      <c r="H49" s="19"/>
      <c r="I49" s="19"/>
      <c r="J49" s="19"/>
      <c r="K49" s="19"/>
      <c r="L49" s="19"/>
      <c r="M49" s="19"/>
      <c r="N49" s="20"/>
    </row>
    <row r="50" spans="2:16" customFormat="1" ht="21.2" customHeight="1">
      <c r="B50" s="4"/>
      <c r="C50" s="4"/>
      <c r="D50" s="4"/>
      <c r="E50" s="4"/>
      <c r="F50" s="4"/>
      <c r="G50" s="4"/>
      <c r="H50" s="4"/>
      <c r="I50" s="4"/>
      <c r="N50" s="37"/>
      <c r="O50" s="3" t="s">
        <v>102</v>
      </c>
      <c r="P50" s="37"/>
    </row>
    <row r="51" spans="2:16" ht="19.5" hidden="1" customHeight="1">
      <c r="B51" t="s">
        <v>17</v>
      </c>
    </row>
    <row r="52" spans="2:16" ht="19.5" hidden="1" customHeight="1">
      <c r="B52" t="s">
        <v>18</v>
      </c>
    </row>
    <row r="53" spans="2:16" ht="19.5" hidden="1" customHeight="1">
      <c r="B53" t="s">
        <v>29</v>
      </c>
    </row>
    <row r="54" spans="2:16" ht="19.5" hidden="1" customHeight="1">
      <c r="B54" t="s">
        <v>19</v>
      </c>
    </row>
    <row r="55" spans="2:16" ht="19.5" hidden="1" customHeight="1">
      <c r="B55" t="s">
        <v>20</v>
      </c>
    </row>
    <row r="56" spans="2:16" ht="19.5" hidden="1" customHeight="1">
      <c r="B56" t="s">
        <v>21</v>
      </c>
    </row>
    <row r="57" spans="2:16" ht="19.5" hidden="1" customHeight="1">
      <c r="B57" t="s">
        <v>22</v>
      </c>
    </row>
    <row r="58" spans="2:16" ht="19.5" hidden="1" customHeight="1">
      <c r="B58" t="s">
        <v>23</v>
      </c>
    </row>
    <row r="59" spans="2:16" ht="19.5" hidden="1" customHeight="1">
      <c r="B59" t="s">
        <v>24</v>
      </c>
    </row>
    <row r="60" spans="2:16" ht="19.5" hidden="1" customHeight="1">
      <c r="B60" t="s">
        <v>25</v>
      </c>
    </row>
    <row r="61" spans="2:16" ht="19.5" hidden="1" customHeight="1">
      <c r="B61" t="s">
        <v>26</v>
      </c>
    </row>
    <row r="62" spans="2:16" ht="19.5" hidden="1" customHeight="1">
      <c r="B62" t="s">
        <v>16</v>
      </c>
    </row>
    <row r="63" spans="2:16" ht="19.5" hidden="1" customHeight="1">
      <c r="B63" t="s">
        <v>27</v>
      </c>
    </row>
    <row r="64" spans="2:16" ht="19.5" hidden="1" customHeight="1"/>
    <row r="65" ht="19.5" customHeight="1"/>
    <row r="66" ht="21.75" customHeight="1"/>
  </sheetData>
  <mergeCells count="81">
    <mergeCell ref="G36:I36"/>
    <mergeCell ref="B38:C45"/>
    <mergeCell ref="B46:C48"/>
    <mergeCell ref="B49:C49"/>
    <mergeCell ref="B34:C34"/>
    <mergeCell ref="D34:I34"/>
    <mergeCell ref="B35:C35"/>
    <mergeCell ref="D35:I35"/>
    <mergeCell ref="K35:O35"/>
    <mergeCell ref="B31:C31"/>
    <mergeCell ref="K31:O31"/>
    <mergeCell ref="B32:C32"/>
    <mergeCell ref="K32:O32"/>
    <mergeCell ref="B33:C33"/>
    <mergeCell ref="D33:I33"/>
    <mergeCell ref="K33:O33"/>
    <mergeCell ref="B29:C29"/>
    <mergeCell ref="K29:O29"/>
    <mergeCell ref="B30:C30"/>
    <mergeCell ref="K30:O30"/>
    <mergeCell ref="K34:O34"/>
    <mergeCell ref="D29:I29"/>
    <mergeCell ref="D30:I30"/>
    <mergeCell ref="D31:I31"/>
    <mergeCell ref="D32:I32"/>
    <mergeCell ref="B27:C27"/>
    <mergeCell ref="D27:I27"/>
    <mergeCell ref="K27:O27"/>
    <mergeCell ref="B28:C28"/>
    <mergeCell ref="K28:O28"/>
    <mergeCell ref="D28:I28"/>
    <mergeCell ref="B25:C25"/>
    <mergeCell ref="D25:I25"/>
    <mergeCell ref="K25:O25"/>
    <mergeCell ref="B26:C26"/>
    <mergeCell ref="D26:I26"/>
    <mergeCell ref="K26:O26"/>
    <mergeCell ref="B21:C21"/>
    <mergeCell ref="D21:I21"/>
    <mergeCell ref="K21:O21"/>
    <mergeCell ref="B24:C24"/>
    <mergeCell ref="D24:I24"/>
    <mergeCell ref="K24:O24"/>
    <mergeCell ref="B22:C22"/>
    <mergeCell ref="D22:I22"/>
    <mergeCell ref="K22:O22"/>
    <mergeCell ref="B23:C23"/>
    <mergeCell ref="D23:I23"/>
    <mergeCell ref="K23:O23"/>
    <mergeCell ref="L12:O12"/>
    <mergeCell ref="K7:N7"/>
    <mergeCell ref="K8:O8"/>
    <mergeCell ref="J9:O9"/>
    <mergeCell ref="A9:B9"/>
    <mergeCell ref="C9:E9"/>
    <mergeCell ref="C10:H10"/>
    <mergeCell ref="M10:O10"/>
    <mergeCell ref="A7:B7"/>
    <mergeCell ref="C7:G7"/>
    <mergeCell ref="J10:K10"/>
    <mergeCell ref="J14:J17"/>
    <mergeCell ref="E14:H14"/>
    <mergeCell ref="L14:O14"/>
    <mergeCell ref="A14:D14"/>
    <mergeCell ref="L16:O16"/>
    <mergeCell ref="L17:O17"/>
    <mergeCell ref="A19:A20"/>
    <mergeCell ref="B19:C20"/>
    <mergeCell ref="D19:I20"/>
    <mergeCell ref="J19:J20"/>
    <mergeCell ref="K19:O20"/>
    <mergeCell ref="A1:XFD1"/>
    <mergeCell ref="M2:O2"/>
    <mergeCell ref="M3:O3"/>
    <mergeCell ref="A6:B6"/>
    <mergeCell ref="C6:G6"/>
    <mergeCell ref="A4:G4"/>
    <mergeCell ref="A5:G5"/>
    <mergeCell ref="J5:J6"/>
    <mergeCell ref="K5:N6"/>
    <mergeCell ref="O5:O6"/>
  </mergeCells>
  <phoneticPr fontId="2"/>
  <dataValidations count="5">
    <dataValidation type="textLength" imeMode="halfAlpha" showInputMessage="1" showErrorMessage="1" error="指定桁数と違います" promptTitle="DGI-No" prompt="必須となります。不明な場合は担当者へお問い合わせください_x000a_(例）2023-X-999" sqref="C9:E9" xr:uid="{A03892C5-23D0-4133-B3B9-7271369DBF0F}">
      <formula1>10</formula1>
      <formula2>11</formula2>
    </dataValidation>
    <dataValidation imeMode="off" allowBlank="1" showInputMessage="1" showErrorMessage="1" error="ハイフン無の13桁でお願いします" promptTitle="登録番号" prompt="適格請求書発行事業主の登録番号があれば入力ください" sqref="L12:O12" xr:uid="{82A8432A-939D-4DE2-9AA4-1859D49F693C}"/>
    <dataValidation type="list" allowBlank="1" showInputMessage="1" showErrorMessage="1" promptTitle="口座種別" prompt="選択ください" sqref="N15" xr:uid="{F0A3E560-5EB9-4A0C-81F3-CF4DED3635AE}">
      <formula1>"普通,当座"</formula1>
    </dataValidation>
    <dataValidation imeMode="halfKatakana" allowBlank="1" showInputMessage="1" showErrorMessage="1" sqref="L17:O17" xr:uid="{DDD55EAA-F680-47C6-A8E0-144C50DC07D0}"/>
    <dataValidation type="whole" showInputMessage="1" showErrorMessage="1" error="指定桁以外が入力されました" promptTitle="口座番号" prompt="7桁で入力ください（ゆうちょは8桁でも可）" sqref="L16:O16" xr:uid="{7B814F16-26AF-4956-B181-D704C288B0BF}">
      <formula1>0</formula1>
      <formula2>99999999</formula2>
    </dataValidation>
  </dataValidations>
  <pageMargins left="0.44" right="0.25" top="0.4" bottom="0.34" header="0.16" footer="0.17"/>
  <pageSetup paperSize="9" scale="56" orientation="portrait" r:id="rId1"/>
  <colBreaks count="1" manualBreakCount="1">
    <brk id="15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showErrorMessage="1" error="リスト以外の部署が入力されました" promptTitle="担当部署" prompt="ここからご選択いただくか、当社担当者からお伝えしている部署を入力ください" xr:uid="{8F095C12-29EC-48EE-989F-9BAD23366124}">
          <x14:formula1>
            <xm:f>部署名!$B$3:$B$31</xm:f>
          </x14:formula1>
          <xm:sqref>C6:G6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9" tint="0.39997558519241921"/>
    <pageSetUpPr fitToPage="1"/>
  </sheetPr>
  <dimension ref="A1:H46"/>
  <sheetViews>
    <sheetView zoomScaleNormal="100" zoomScaleSheetLayoutView="80" workbookViewId="0">
      <selection sqref="A1:H1"/>
    </sheetView>
  </sheetViews>
  <sheetFormatPr defaultColWidth="0" defaultRowHeight="15.75" zeroHeight="1"/>
  <cols>
    <col min="1" max="8" width="8.88671875" customWidth="1"/>
    <col min="9" max="16384" width="8.88671875" hidden="1"/>
  </cols>
  <sheetData>
    <row r="1" spans="1:8" ht="21.2" customHeight="1">
      <c r="A1" s="372" t="s">
        <v>14</v>
      </c>
      <c r="B1" s="372"/>
      <c r="C1" s="372"/>
      <c r="D1" s="372"/>
      <c r="E1" s="372"/>
      <c r="F1" s="372"/>
      <c r="G1" s="372"/>
      <c r="H1" s="372"/>
    </row>
    <row r="2" spans="1:8">
      <c r="A2" s="373" t="s">
        <v>106</v>
      </c>
      <c r="B2" s="374"/>
      <c r="C2" s="374"/>
      <c r="D2" s="374"/>
      <c r="E2" s="374"/>
      <c r="F2" s="374"/>
      <c r="G2" s="374"/>
      <c r="H2" s="374"/>
    </row>
    <row r="3" spans="1:8">
      <c r="A3" s="374"/>
      <c r="B3" s="374"/>
      <c r="C3" s="374"/>
      <c r="D3" s="374"/>
      <c r="E3" s="374"/>
      <c r="F3" s="374"/>
      <c r="G3" s="374"/>
      <c r="H3" s="374"/>
    </row>
    <row r="4" spans="1:8">
      <c r="A4" s="374"/>
      <c r="B4" s="374"/>
      <c r="C4" s="374"/>
      <c r="D4" s="374"/>
      <c r="E4" s="374"/>
      <c r="F4" s="374"/>
      <c r="G4" s="374"/>
      <c r="H4" s="374"/>
    </row>
    <row r="5" spans="1:8">
      <c r="A5" s="374"/>
      <c r="B5" s="374"/>
      <c r="C5" s="374"/>
      <c r="D5" s="374"/>
      <c r="E5" s="374"/>
      <c r="F5" s="374"/>
      <c r="G5" s="374"/>
      <c r="H5" s="374"/>
    </row>
    <row r="6" spans="1:8">
      <c r="A6" s="374"/>
      <c r="B6" s="374"/>
      <c r="C6" s="374"/>
      <c r="D6" s="374"/>
      <c r="E6" s="374"/>
      <c r="F6" s="374"/>
      <c r="G6" s="374"/>
      <c r="H6" s="374"/>
    </row>
    <row r="7" spans="1:8">
      <c r="A7" s="374"/>
      <c r="B7" s="374"/>
      <c r="C7" s="374"/>
      <c r="D7" s="374"/>
      <c r="E7" s="374"/>
      <c r="F7" s="374"/>
      <c r="G7" s="374"/>
      <c r="H7" s="374"/>
    </row>
    <row r="8" spans="1:8">
      <c r="A8" s="374"/>
      <c r="B8" s="374"/>
      <c r="C8" s="374"/>
      <c r="D8" s="374"/>
      <c r="E8" s="374"/>
      <c r="F8" s="374"/>
      <c r="G8" s="374"/>
      <c r="H8" s="374"/>
    </row>
    <row r="9" spans="1:8">
      <c r="A9" s="374"/>
      <c r="B9" s="374"/>
      <c r="C9" s="374"/>
      <c r="D9" s="374"/>
      <c r="E9" s="374"/>
      <c r="F9" s="374"/>
      <c r="G9" s="374"/>
      <c r="H9" s="374"/>
    </row>
    <row r="10" spans="1:8">
      <c r="A10" s="374"/>
      <c r="B10" s="374"/>
      <c r="C10" s="374"/>
      <c r="D10" s="374"/>
      <c r="E10" s="374"/>
      <c r="F10" s="374"/>
      <c r="G10" s="374"/>
      <c r="H10" s="374"/>
    </row>
    <row r="11" spans="1:8">
      <c r="A11" s="374"/>
      <c r="B11" s="374"/>
      <c r="C11" s="374"/>
      <c r="D11" s="374"/>
      <c r="E11" s="374"/>
      <c r="F11" s="374"/>
      <c r="G11" s="374"/>
      <c r="H11" s="374"/>
    </row>
    <row r="12" spans="1:8">
      <c r="A12" s="374"/>
      <c r="B12" s="374"/>
      <c r="C12" s="374"/>
      <c r="D12" s="374"/>
      <c r="E12" s="374"/>
      <c r="F12" s="374"/>
      <c r="G12" s="374"/>
      <c r="H12" s="374"/>
    </row>
    <row r="13" spans="1:8">
      <c r="A13" s="374"/>
      <c r="B13" s="374"/>
      <c r="C13" s="374"/>
      <c r="D13" s="374"/>
      <c r="E13" s="374"/>
      <c r="F13" s="374"/>
      <c r="G13" s="374"/>
      <c r="H13" s="374"/>
    </row>
    <row r="14" spans="1:8">
      <c r="A14" s="374"/>
      <c r="B14" s="374"/>
      <c r="C14" s="374"/>
      <c r="D14" s="374"/>
      <c r="E14" s="374"/>
      <c r="F14" s="374"/>
      <c r="G14" s="374"/>
      <c r="H14" s="374"/>
    </row>
    <row r="15" spans="1:8">
      <c r="A15" s="374"/>
      <c r="B15" s="374"/>
      <c r="C15" s="374"/>
      <c r="D15" s="374"/>
      <c r="E15" s="374"/>
      <c r="F15" s="374"/>
      <c r="G15" s="374"/>
      <c r="H15" s="374"/>
    </row>
    <row r="16" spans="1:8">
      <c r="A16" s="374"/>
      <c r="B16" s="374"/>
      <c r="C16" s="374"/>
      <c r="D16" s="374"/>
      <c r="E16" s="374"/>
      <c r="F16" s="374"/>
      <c r="G16" s="374"/>
      <c r="H16" s="374"/>
    </row>
    <row r="17" spans="1:8">
      <c r="A17" s="374"/>
      <c r="B17" s="374"/>
      <c r="C17" s="374"/>
      <c r="D17" s="374"/>
      <c r="E17" s="374"/>
      <c r="F17" s="374"/>
      <c r="G17" s="374"/>
      <c r="H17" s="374"/>
    </row>
    <row r="18" spans="1:8">
      <c r="A18" s="374"/>
      <c r="B18" s="374"/>
      <c r="C18" s="374"/>
      <c r="D18" s="374"/>
      <c r="E18" s="374"/>
      <c r="F18" s="374"/>
      <c r="G18" s="374"/>
      <c r="H18" s="374"/>
    </row>
    <row r="19" spans="1:8">
      <c r="A19" s="374"/>
      <c r="B19" s="374"/>
      <c r="C19" s="374"/>
      <c r="D19" s="374"/>
      <c r="E19" s="374"/>
      <c r="F19" s="374"/>
      <c r="G19" s="374"/>
      <c r="H19" s="374"/>
    </row>
    <row r="20" spans="1:8">
      <c r="A20" s="374"/>
      <c r="B20" s="374"/>
      <c r="C20" s="374"/>
      <c r="D20" s="374"/>
      <c r="E20" s="374"/>
      <c r="F20" s="374"/>
      <c r="G20" s="374"/>
      <c r="H20" s="374"/>
    </row>
    <row r="21" spans="1:8">
      <c r="A21" s="374"/>
      <c r="B21" s="374"/>
      <c r="C21" s="374"/>
      <c r="D21" s="374"/>
      <c r="E21" s="374"/>
      <c r="F21" s="374"/>
      <c r="G21" s="374"/>
      <c r="H21" s="374"/>
    </row>
    <row r="22" spans="1:8">
      <c r="A22" s="374"/>
      <c r="B22" s="374"/>
      <c r="C22" s="374"/>
      <c r="D22" s="374"/>
      <c r="E22" s="374"/>
      <c r="F22" s="374"/>
      <c r="G22" s="374"/>
      <c r="H22" s="374"/>
    </row>
    <row r="23" spans="1:8">
      <c r="A23" s="374"/>
      <c r="B23" s="374"/>
      <c r="C23" s="374"/>
      <c r="D23" s="374"/>
      <c r="E23" s="374"/>
      <c r="F23" s="374"/>
      <c r="G23" s="374"/>
      <c r="H23" s="374"/>
    </row>
    <row r="24" spans="1:8">
      <c r="A24" s="374"/>
      <c r="B24" s="374"/>
      <c r="C24" s="374"/>
      <c r="D24" s="374"/>
      <c r="E24" s="374"/>
      <c r="F24" s="374"/>
      <c r="G24" s="374"/>
      <c r="H24" s="374"/>
    </row>
    <row r="25" spans="1:8">
      <c r="A25" s="374"/>
      <c r="B25" s="374"/>
      <c r="C25" s="374"/>
      <c r="D25" s="374"/>
      <c r="E25" s="374"/>
      <c r="F25" s="374"/>
      <c r="G25" s="374"/>
      <c r="H25" s="374"/>
    </row>
    <row r="26" spans="1:8">
      <c r="A26" s="374"/>
      <c r="B26" s="374"/>
      <c r="C26" s="374"/>
      <c r="D26" s="374"/>
      <c r="E26" s="374"/>
      <c r="F26" s="374"/>
      <c r="G26" s="374"/>
      <c r="H26" s="374"/>
    </row>
    <row r="27" spans="1:8">
      <c r="A27" s="374"/>
      <c r="B27" s="374"/>
      <c r="C27" s="374"/>
      <c r="D27" s="374"/>
      <c r="E27" s="374"/>
      <c r="F27" s="374"/>
      <c r="G27" s="374"/>
      <c r="H27" s="374"/>
    </row>
    <row r="28" spans="1:8">
      <c r="A28" s="374"/>
      <c r="B28" s="374"/>
      <c r="C28" s="374"/>
      <c r="D28" s="374"/>
      <c r="E28" s="374"/>
      <c r="F28" s="374"/>
      <c r="G28" s="374"/>
      <c r="H28" s="374"/>
    </row>
    <row r="29" spans="1:8">
      <c r="A29" s="374"/>
      <c r="B29" s="374"/>
      <c r="C29" s="374"/>
      <c r="D29" s="374"/>
      <c r="E29" s="374"/>
      <c r="F29" s="374"/>
      <c r="G29" s="374"/>
      <c r="H29" s="374"/>
    </row>
    <row r="30" spans="1:8">
      <c r="A30" s="374"/>
      <c r="B30" s="374"/>
      <c r="C30" s="374"/>
      <c r="D30" s="374"/>
      <c r="E30" s="374"/>
      <c r="F30" s="374"/>
      <c r="G30" s="374"/>
      <c r="H30" s="374"/>
    </row>
    <row r="31" spans="1:8">
      <c r="A31" s="374"/>
      <c r="B31" s="374"/>
      <c r="C31" s="374"/>
      <c r="D31" s="374"/>
      <c r="E31" s="374"/>
      <c r="F31" s="374"/>
      <c r="G31" s="374"/>
      <c r="H31" s="374"/>
    </row>
    <row r="32" spans="1:8">
      <c r="A32" s="374"/>
      <c r="B32" s="374"/>
      <c r="C32" s="374"/>
      <c r="D32" s="374"/>
      <c r="E32" s="374"/>
      <c r="F32" s="374"/>
      <c r="G32" s="374"/>
      <c r="H32" s="374"/>
    </row>
    <row r="33" spans="1:8">
      <c r="A33" s="374"/>
      <c r="B33" s="374"/>
      <c r="C33" s="374"/>
      <c r="D33" s="374"/>
      <c r="E33" s="374"/>
      <c r="F33" s="374"/>
      <c r="G33" s="374"/>
      <c r="H33" s="374"/>
    </row>
    <row r="34" spans="1:8">
      <c r="A34" s="374"/>
      <c r="B34" s="374"/>
      <c r="C34" s="374"/>
      <c r="D34" s="374"/>
      <c r="E34" s="374"/>
      <c r="F34" s="374"/>
      <c r="G34" s="374"/>
      <c r="H34" s="374"/>
    </row>
    <row r="35" spans="1:8">
      <c r="A35" s="374"/>
      <c r="B35" s="374"/>
      <c r="C35" s="374"/>
      <c r="D35" s="374"/>
      <c r="E35" s="374"/>
      <c r="F35" s="374"/>
      <c r="G35" s="374"/>
      <c r="H35" s="374"/>
    </row>
    <row r="36" spans="1:8">
      <c r="A36" s="374"/>
      <c r="B36" s="374"/>
      <c r="C36" s="374"/>
      <c r="D36" s="374"/>
      <c r="E36" s="374"/>
      <c r="F36" s="374"/>
      <c r="G36" s="374"/>
      <c r="H36" s="374"/>
    </row>
    <row r="37" spans="1:8">
      <c r="A37" s="374"/>
      <c r="B37" s="374"/>
      <c r="C37" s="374"/>
      <c r="D37" s="374"/>
      <c r="E37" s="374"/>
      <c r="F37" s="374"/>
      <c r="G37" s="374"/>
      <c r="H37" s="374"/>
    </row>
    <row r="38" spans="1:8">
      <c r="A38" s="374"/>
      <c r="B38" s="374"/>
      <c r="C38" s="374"/>
      <c r="D38" s="374"/>
      <c r="E38" s="374"/>
      <c r="F38" s="374"/>
      <c r="G38" s="374"/>
      <c r="H38" s="374"/>
    </row>
    <row r="39" spans="1:8">
      <c r="A39" s="374"/>
      <c r="B39" s="374"/>
      <c r="C39" s="374"/>
      <c r="D39" s="374"/>
      <c r="E39" s="374"/>
      <c r="F39" s="374"/>
      <c r="G39" s="374"/>
      <c r="H39" s="374"/>
    </row>
    <row r="40" spans="1:8">
      <c r="A40" s="374"/>
      <c r="B40" s="374"/>
      <c r="C40" s="374"/>
      <c r="D40" s="374"/>
      <c r="E40" s="374"/>
      <c r="F40" s="374"/>
      <c r="G40" s="374"/>
      <c r="H40" s="374"/>
    </row>
    <row r="41" spans="1:8">
      <c r="A41" s="374"/>
      <c r="B41" s="374"/>
      <c r="C41" s="374"/>
      <c r="D41" s="374"/>
      <c r="E41" s="374"/>
      <c r="F41" s="374"/>
      <c r="G41" s="374"/>
      <c r="H41" s="374"/>
    </row>
    <row r="42" spans="1:8">
      <c r="A42" s="374"/>
      <c r="B42" s="374"/>
      <c r="C42" s="374"/>
      <c r="D42" s="374"/>
      <c r="E42" s="374"/>
      <c r="F42" s="374"/>
      <c r="G42" s="374"/>
      <c r="H42" s="374"/>
    </row>
    <row r="43" spans="1:8">
      <c r="A43" s="374"/>
      <c r="B43" s="374"/>
      <c r="C43" s="374"/>
      <c r="D43" s="374"/>
      <c r="E43" s="374"/>
      <c r="F43" s="374"/>
      <c r="G43" s="374"/>
      <c r="H43" s="374"/>
    </row>
    <row r="44" spans="1:8">
      <c r="A44" s="374"/>
      <c r="B44" s="374"/>
      <c r="C44" s="374"/>
      <c r="D44" s="374"/>
      <c r="E44" s="374"/>
      <c r="F44" s="374"/>
      <c r="G44" s="374"/>
      <c r="H44" s="374"/>
    </row>
    <row r="45" spans="1:8">
      <c r="A45" s="374"/>
      <c r="B45" s="374"/>
      <c r="C45" s="374"/>
      <c r="D45" s="374"/>
      <c r="E45" s="374"/>
      <c r="F45" s="374"/>
      <c r="G45" s="374"/>
      <c r="H45" s="374"/>
    </row>
    <row r="46" spans="1:8">
      <c r="A46" s="374" t="s">
        <v>94</v>
      </c>
      <c r="B46" s="374"/>
      <c r="C46" s="374"/>
      <c r="D46" s="374"/>
      <c r="E46" s="374"/>
      <c r="F46" s="374"/>
      <c r="G46" s="374"/>
      <c r="H46" s="374"/>
    </row>
  </sheetData>
  <mergeCells count="3">
    <mergeCell ref="A1:H1"/>
    <mergeCell ref="A2:H45"/>
    <mergeCell ref="A46:H4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EBAE2-ED80-4348-A89E-9270AFEE718F}">
  <sheetPr>
    <tabColor theme="1"/>
    <pageSetUpPr fitToPage="1"/>
  </sheetPr>
  <dimension ref="A1:T69"/>
  <sheetViews>
    <sheetView showGridLines="0" zoomScale="70" zoomScaleNormal="70" zoomScaleSheetLayoutView="73" workbookViewId="0">
      <selection activeCell="N10" sqref="N10:Q10"/>
    </sheetView>
  </sheetViews>
  <sheetFormatPr defaultColWidth="0" defaultRowHeight="21.2" customHeight="1"/>
  <cols>
    <col min="1" max="1" width="4.33203125" style="1" bestFit="1" customWidth="1"/>
    <col min="2" max="2" width="7.109375" style="2" customWidth="1"/>
    <col min="3" max="3" width="4.77734375" style="2" customWidth="1"/>
    <col min="4" max="4" width="6.44140625" style="2" customWidth="1"/>
    <col min="5" max="5" width="8.5546875" style="2" customWidth="1"/>
    <col min="6" max="6" width="11.21875" style="2" customWidth="1"/>
    <col min="7" max="7" width="5.77734375" style="2" customWidth="1"/>
    <col min="8" max="8" width="7.33203125" style="2" customWidth="1"/>
    <col min="9" max="9" width="5.109375" style="2" customWidth="1"/>
    <col min="10" max="10" width="15.44140625" style="2" customWidth="1"/>
    <col min="11" max="11" width="6.33203125" style="2" customWidth="1"/>
    <col min="12" max="12" width="16.5546875" style="1" customWidth="1"/>
    <col min="13" max="17" width="7.33203125" style="1" customWidth="1"/>
    <col min="18" max="18" width="1" style="1" customWidth="1"/>
    <col min="19" max="20" width="0" style="1" hidden="1" customWidth="1"/>
    <col min="21" max="16384" width="8.88671875" style="1" hidden="1"/>
  </cols>
  <sheetData>
    <row r="1" spans="1:18" s="255" customFormat="1" ht="44.45" customHeight="1">
      <c r="A1" s="255" t="s">
        <v>72</v>
      </c>
    </row>
    <row r="2" spans="1:18" customFormat="1" ht="27.75" customHeight="1">
      <c r="A2" s="55"/>
      <c r="B2" s="55"/>
      <c r="C2" s="55"/>
      <c r="D2" s="55"/>
      <c r="E2" s="55"/>
      <c r="F2" s="55"/>
      <c r="G2" s="55"/>
      <c r="H2" s="127" t="s">
        <v>100</v>
      </c>
      <c r="I2" s="55"/>
      <c r="J2" s="55"/>
      <c r="K2" s="55"/>
      <c r="L2" s="55"/>
      <c r="M2" s="73"/>
      <c r="N2" s="54" t="s">
        <v>78</v>
      </c>
      <c r="O2" s="375">
        <v>44957</v>
      </c>
      <c r="P2" s="375"/>
      <c r="Q2" s="375"/>
      <c r="R2" s="73"/>
    </row>
    <row r="3" spans="1:18" customFormat="1" ht="28.5" customHeight="1" thickBot="1">
      <c r="M3" s="62"/>
      <c r="N3" s="75" t="s">
        <v>79</v>
      </c>
      <c r="O3" s="376" t="s">
        <v>122</v>
      </c>
      <c r="P3" s="376"/>
      <c r="Q3" s="376"/>
    </row>
    <row r="4" spans="1:18" customFormat="1" ht="30.2" customHeight="1" thickBot="1">
      <c r="A4" s="257" t="s">
        <v>157</v>
      </c>
      <c r="B4" s="258"/>
      <c r="C4" s="258"/>
      <c r="D4" s="258"/>
      <c r="E4" s="258"/>
      <c r="F4" s="258"/>
      <c r="G4" s="259"/>
      <c r="H4" s="4"/>
      <c r="I4" s="4"/>
      <c r="J4" s="51" t="s">
        <v>95</v>
      </c>
      <c r="K4" s="4"/>
      <c r="L4" s="51"/>
    </row>
    <row r="5" spans="1:18" customFormat="1" ht="30.2" customHeight="1">
      <c r="A5" s="260"/>
      <c r="B5" s="261"/>
      <c r="C5" s="261"/>
      <c r="D5" s="261"/>
      <c r="E5" s="261"/>
      <c r="F5" s="261"/>
      <c r="G5" s="262"/>
      <c r="H5" s="4"/>
      <c r="I5" s="4"/>
      <c r="J5" s="211" t="s">
        <v>59</v>
      </c>
      <c r="K5" s="206"/>
      <c r="L5" s="377" t="s">
        <v>115</v>
      </c>
      <c r="M5" s="377"/>
      <c r="N5" s="377"/>
      <c r="O5" s="377"/>
      <c r="P5" s="377"/>
      <c r="Q5" s="271" t="s">
        <v>6</v>
      </c>
    </row>
    <row r="6" spans="1:18" customFormat="1" ht="30.2" customHeight="1">
      <c r="A6" s="227" t="s">
        <v>51</v>
      </c>
      <c r="B6" s="263"/>
      <c r="C6" s="379" t="s">
        <v>171</v>
      </c>
      <c r="D6" s="380"/>
      <c r="E6" s="380"/>
      <c r="F6" s="380"/>
      <c r="G6" s="381"/>
      <c r="H6" s="4"/>
      <c r="I6" s="4"/>
      <c r="J6" s="268"/>
      <c r="K6" s="207"/>
      <c r="L6" s="378"/>
      <c r="M6" s="378"/>
      <c r="N6" s="378"/>
      <c r="O6" s="378"/>
      <c r="P6" s="378"/>
      <c r="Q6" s="272"/>
    </row>
    <row r="7" spans="1:18" customFormat="1" ht="30.2" customHeight="1" thickBot="1">
      <c r="A7" s="219" t="s">
        <v>80</v>
      </c>
      <c r="B7" s="220"/>
      <c r="C7" s="382" t="s">
        <v>121</v>
      </c>
      <c r="D7" s="383"/>
      <c r="E7" s="383"/>
      <c r="F7" s="383"/>
      <c r="G7" s="384"/>
      <c r="H7" s="4"/>
      <c r="I7" s="4"/>
      <c r="J7" s="227" t="s">
        <v>69</v>
      </c>
      <c r="K7" s="228"/>
      <c r="L7" s="385" t="s">
        <v>134</v>
      </c>
      <c r="M7" s="385"/>
      <c r="N7" s="385"/>
      <c r="O7" s="385"/>
      <c r="P7" s="385"/>
      <c r="Q7" s="39"/>
    </row>
    <row r="8" spans="1:18" customFormat="1" ht="30.2" customHeight="1" thickBot="1">
      <c r="B8" s="4"/>
      <c r="C8" s="4"/>
      <c r="D8" s="4"/>
      <c r="E8" s="4"/>
      <c r="F8" s="4"/>
      <c r="G8" s="4"/>
      <c r="H8" s="4"/>
      <c r="I8" s="4"/>
      <c r="J8" s="229" t="s">
        <v>53</v>
      </c>
      <c r="K8" s="230"/>
      <c r="L8" s="386" t="s">
        <v>194</v>
      </c>
      <c r="M8" s="386"/>
      <c r="N8" s="386"/>
      <c r="O8" s="386"/>
      <c r="P8" s="386"/>
      <c r="Q8" s="104"/>
    </row>
    <row r="9" spans="1:18" customFormat="1" ht="30.2" customHeight="1" thickBot="1">
      <c r="A9" s="199" t="s">
        <v>197</v>
      </c>
      <c r="B9" s="201"/>
      <c r="C9" s="387" t="s">
        <v>193</v>
      </c>
      <c r="D9" s="388"/>
      <c r="E9" s="389"/>
      <c r="G9" s="5"/>
      <c r="H9" s="4"/>
      <c r="I9" s="4"/>
      <c r="J9" s="390" t="s">
        <v>195</v>
      </c>
      <c r="K9" s="391"/>
      <c r="L9" s="391"/>
      <c r="M9" s="391"/>
      <c r="N9" s="391"/>
      <c r="O9" s="391"/>
      <c r="P9" s="391"/>
      <c r="Q9" s="392"/>
    </row>
    <row r="10" spans="1:18" customFormat="1" ht="30.2" customHeight="1" thickBot="1">
      <c r="A10" s="56" t="s">
        <v>192</v>
      </c>
      <c r="B10" s="65"/>
      <c r="C10" s="393" t="s">
        <v>120</v>
      </c>
      <c r="D10" s="394"/>
      <c r="E10" s="394"/>
      <c r="F10" s="394"/>
      <c r="G10" s="394"/>
      <c r="H10" s="395"/>
      <c r="I10" s="5"/>
      <c r="J10" s="396"/>
      <c r="K10" s="397"/>
      <c r="L10" s="397"/>
      <c r="M10" s="67" t="s">
        <v>3</v>
      </c>
      <c r="N10" s="397" t="s">
        <v>116</v>
      </c>
      <c r="O10" s="397"/>
      <c r="P10" s="397"/>
      <c r="Q10" s="398"/>
    </row>
    <row r="11" spans="1:18" customFormat="1" ht="8.25" customHeight="1" thickBot="1">
      <c r="A11" s="98"/>
      <c r="B11" s="98"/>
      <c r="C11" s="95"/>
      <c r="D11" s="95"/>
      <c r="E11" s="95"/>
      <c r="F11" s="95"/>
      <c r="G11" s="95"/>
      <c r="H11" s="95"/>
      <c r="I11" s="5"/>
      <c r="J11" s="96"/>
      <c r="K11" s="87"/>
      <c r="L11" s="88"/>
      <c r="M11" s="77"/>
      <c r="N11" s="77"/>
      <c r="O11" s="78"/>
    </row>
    <row r="12" spans="1:18" customFormat="1" ht="23.25" customHeight="1" thickBot="1">
      <c r="B12" s="4"/>
      <c r="C12" s="4"/>
      <c r="D12" s="4"/>
      <c r="E12" s="4"/>
      <c r="F12" s="4"/>
      <c r="G12" s="4"/>
      <c r="H12" s="4"/>
      <c r="I12" s="4"/>
      <c r="J12" s="91" t="s">
        <v>83</v>
      </c>
      <c r="K12" s="94" t="s">
        <v>84</v>
      </c>
      <c r="L12" s="399" t="s">
        <v>85</v>
      </c>
      <c r="M12" s="399"/>
      <c r="N12" s="399"/>
      <c r="O12" s="400"/>
    </row>
    <row r="13" spans="1:18" customFormat="1" ht="9" customHeight="1" thickBot="1">
      <c r="B13" s="4"/>
      <c r="C13" s="4"/>
      <c r="D13" s="4"/>
      <c r="E13" s="4"/>
      <c r="F13" s="4"/>
      <c r="G13" s="4"/>
      <c r="H13" s="4"/>
      <c r="I13" s="4"/>
      <c r="J13" s="93"/>
      <c r="K13" s="90"/>
      <c r="L13" s="92"/>
      <c r="M13" s="92"/>
      <c r="N13" s="92"/>
      <c r="O13" s="97"/>
    </row>
    <row r="14" spans="1:18" customFormat="1" ht="30.2" customHeight="1" thickBot="1">
      <c r="A14" s="199" t="s">
        <v>61</v>
      </c>
      <c r="B14" s="200"/>
      <c r="C14" s="200"/>
      <c r="D14" s="201"/>
      <c r="E14" s="202">
        <f>L36</f>
        <v>110000</v>
      </c>
      <c r="F14" s="202"/>
      <c r="G14" s="202"/>
      <c r="H14" s="203"/>
      <c r="I14" s="4"/>
      <c r="J14" s="211" t="s">
        <v>52</v>
      </c>
      <c r="K14" s="187"/>
      <c r="L14" s="138" t="s">
        <v>40</v>
      </c>
      <c r="M14" s="401" t="s">
        <v>124</v>
      </c>
      <c r="N14" s="401"/>
      <c r="O14" s="401"/>
      <c r="P14" s="401"/>
      <c r="Q14" s="402"/>
    </row>
    <row r="15" spans="1:18" customFormat="1" ht="30.2" customHeight="1">
      <c r="B15" s="4"/>
      <c r="C15" s="4"/>
      <c r="D15" s="4"/>
      <c r="E15" s="4" t="s">
        <v>49</v>
      </c>
      <c r="F15" s="4"/>
      <c r="G15" s="4"/>
      <c r="H15" s="4"/>
      <c r="I15" s="4"/>
      <c r="J15" s="212"/>
      <c r="K15" s="213"/>
      <c r="L15" s="139" t="s">
        <v>71</v>
      </c>
      <c r="M15" s="403" t="s">
        <v>125</v>
      </c>
      <c r="N15" s="403"/>
      <c r="O15" s="64" t="s">
        <v>41</v>
      </c>
      <c r="P15" s="158" t="s">
        <v>67</v>
      </c>
      <c r="Q15" s="63" t="s">
        <v>68</v>
      </c>
    </row>
    <row r="16" spans="1:18" customFormat="1" ht="30.2" customHeight="1">
      <c r="B16" s="4"/>
      <c r="C16" s="4"/>
      <c r="D16" s="4"/>
      <c r="E16" s="4"/>
      <c r="F16" s="4"/>
      <c r="G16" s="4"/>
      <c r="H16" s="4"/>
      <c r="I16" s="4"/>
      <c r="J16" s="212"/>
      <c r="K16" s="213"/>
      <c r="L16" s="140" t="s">
        <v>42</v>
      </c>
      <c r="M16" s="404">
        <v>123456</v>
      </c>
      <c r="N16" s="404"/>
      <c r="O16" s="404"/>
      <c r="P16" s="404"/>
      <c r="Q16" s="405"/>
    </row>
    <row r="17" spans="1:17" customFormat="1" ht="30.2" customHeight="1" thickBot="1">
      <c r="B17" s="4"/>
      <c r="C17" s="4"/>
      <c r="D17" s="4"/>
      <c r="E17" s="4"/>
      <c r="F17" s="4"/>
      <c r="G17" s="4"/>
      <c r="H17" s="4"/>
      <c r="I17" s="4"/>
      <c r="J17" s="214"/>
      <c r="K17" s="215"/>
      <c r="L17" s="141" t="s">
        <v>50</v>
      </c>
      <c r="M17" s="406" t="s">
        <v>131</v>
      </c>
      <c r="N17" s="406"/>
      <c r="O17" s="406"/>
      <c r="P17" s="406"/>
      <c r="Q17" s="407"/>
    </row>
    <row r="18" spans="1:17" customFormat="1" ht="21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8" t="s">
        <v>58</v>
      </c>
      <c r="O18" s="7"/>
      <c r="P18" s="7"/>
      <c r="Q18" s="7"/>
    </row>
    <row r="19" spans="1:17" customFormat="1" ht="29.25" customHeight="1" thickBot="1">
      <c r="A19" s="66" t="s">
        <v>87</v>
      </c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7" customFormat="1" ht="13.7" customHeight="1">
      <c r="A20" s="204" t="s">
        <v>0</v>
      </c>
      <c r="B20" s="186" t="s">
        <v>55</v>
      </c>
      <c r="C20" s="206"/>
      <c r="D20" s="186" t="s">
        <v>98</v>
      </c>
      <c r="E20" s="187"/>
      <c r="F20" s="187"/>
      <c r="G20" s="187"/>
      <c r="H20" s="187"/>
      <c r="I20" s="206"/>
      <c r="J20" s="208" t="s">
        <v>99</v>
      </c>
      <c r="K20" s="239" t="s">
        <v>97</v>
      </c>
      <c r="L20" s="208" t="s">
        <v>5</v>
      </c>
      <c r="M20" s="186" t="s">
        <v>11</v>
      </c>
      <c r="N20" s="187"/>
      <c r="O20" s="187"/>
      <c r="P20" s="187"/>
      <c r="Q20" s="188"/>
    </row>
    <row r="21" spans="1:17" customFormat="1" ht="13.7" customHeight="1">
      <c r="A21" s="205"/>
      <c r="B21" s="189"/>
      <c r="C21" s="207"/>
      <c r="D21" s="189"/>
      <c r="E21" s="190"/>
      <c r="F21" s="190"/>
      <c r="G21" s="190"/>
      <c r="H21" s="190"/>
      <c r="I21" s="207"/>
      <c r="J21" s="209"/>
      <c r="K21" s="240"/>
      <c r="L21" s="209"/>
      <c r="M21" s="189"/>
      <c r="N21" s="190"/>
      <c r="O21" s="190"/>
      <c r="P21" s="190"/>
      <c r="Q21" s="191"/>
    </row>
    <row r="22" spans="1:17" customFormat="1" ht="36.75" customHeight="1">
      <c r="A22" s="40">
        <v>1</v>
      </c>
      <c r="B22" s="408">
        <v>44571</v>
      </c>
      <c r="C22" s="409"/>
      <c r="D22" s="410" t="s">
        <v>132</v>
      </c>
      <c r="E22" s="411"/>
      <c r="F22" s="411"/>
      <c r="G22" s="411"/>
      <c r="H22" s="411"/>
      <c r="I22" s="412"/>
      <c r="J22" s="153">
        <v>20000</v>
      </c>
      <c r="K22" s="159">
        <v>1</v>
      </c>
      <c r="L22" s="130">
        <f>J22*K22</f>
        <v>20000</v>
      </c>
      <c r="M22" s="413" t="s">
        <v>135</v>
      </c>
      <c r="N22" s="414"/>
      <c r="O22" s="414"/>
      <c r="P22" s="414"/>
      <c r="Q22" s="415"/>
    </row>
    <row r="23" spans="1:17" customFormat="1" ht="36.75" customHeight="1">
      <c r="A23" s="58">
        <v>2</v>
      </c>
      <c r="B23" s="416">
        <v>44572</v>
      </c>
      <c r="C23" s="417"/>
      <c r="D23" s="418" t="s">
        <v>133</v>
      </c>
      <c r="E23" s="419"/>
      <c r="F23" s="419"/>
      <c r="G23" s="419"/>
      <c r="H23" s="419"/>
      <c r="I23" s="420"/>
      <c r="J23" s="154">
        <v>20000</v>
      </c>
      <c r="K23" s="160">
        <v>1.3</v>
      </c>
      <c r="L23" s="131">
        <f t="shared" ref="L23:L33" si="0">J23*K23</f>
        <v>26000</v>
      </c>
      <c r="M23" s="421" t="s">
        <v>136</v>
      </c>
      <c r="N23" s="422"/>
      <c r="O23" s="422"/>
      <c r="P23" s="422"/>
      <c r="Q23" s="423"/>
    </row>
    <row r="24" spans="1:17" customFormat="1" ht="36.75" customHeight="1">
      <c r="A24" s="58">
        <v>3</v>
      </c>
      <c r="B24" s="416">
        <v>44573</v>
      </c>
      <c r="C24" s="417"/>
      <c r="D24" s="418" t="s">
        <v>133</v>
      </c>
      <c r="E24" s="419"/>
      <c r="F24" s="419"/>
      <c r="G24" s="419"/>
      <c r="H24" s="419"/>
      <c r="I24" s="420"/>
      <c r="J24" s="154">
        <v>20000</v>
      </c>
      <c r="K24" s="160">
        <v>1.7</v>
      </c>
      <c r="L24" s="131">
        <f t="shared" si="0"/>
        <v>34000</v>
      </c>
      <c r="M24" s="421" t="s">
        <v>137</v>
      </c>
      <c r="N24" s="422"/>
      <c r="O24" s="422"/>
      <c r="P24" s="422"/>
      <c r="Q24" s="423"/>
    </row>
    <row r="25" spans="1:17" customFormat="1" ht="36.75" customHeight="1">
      <c r="A25" s="58">
        <v>4</v>
      </c>
      <c r="B25" s="416">
        <v>44574</v>
      </c>
      <c r="C25" s="417"/>
      <c r="D25" s="418" t="s">
        <v>138</v>
      </c>
      <c r="E25" s="419"/>
      <c r="F25" s="419"/>
      <c r="G25" s="419"/>
      <c r="H25" s="419"/>
      <c r="I25" s="420"/>
      <c r="J25" s="154">
        <v>20000</v>
      </c>
      <c r="K25" s="160">
        <v>1</v>
      </c>
      <c r="L25" s="131">
        <f t="shared" si="0"/>
        <v>20000</v>
      </c>
      <c r="M25" s="418" t="s">
        <v>139</v>
      </c>
      <c r="N25" s="419"/>
      <c r="O25" s="419"/>
      <c r="P25" s="419"/>
      <c r="Q25" s="424"/>
    </row>
    <row r="26" spans="1:17" customFormat="1" ht="36.75" customHeight="1">
      <c r="A26" s="58">
        <v>5</v>
      </c>
      <c r="B26" s="416"/>
      <c r="C26" s="417"/>
      <c r="D26" s="418"/>
      <c r="E26" s="419"/>
      <c r="F26" s="419"/>
      <c r="G26" s="419"/>
      <c r="H26" s="419"/>
      <c r="I26" s="420"/>
      <c r="J26" s="154"/>
      <c r="K26" s="160"/>
      <c r="L26" s="131">
        <f t="shared" si="0"/>
        <v>0</v>
      </c>
      <c r="M26" s="418"/>
      <c r="N26" s="419"/>
      <c r="O26" s="419"/>
      <c r="P26" s="419"/>
      <c r="Q26" s="424"/>
    </row>
    <row r="27" spans="1:17" customFormat="1" ht="36.75" customHeight="1">
      <c r="A27" s="58">
        <v>6</v>
      </c>
      <c r="B27" s="416"/>
      <c r="C27" s="417"/>
      <c r="D27" s="418"/>
      <c r="E27" s="419"/>
      <c r="F27" s="419"/>
      <c r="G27" s="419"/>
      <c r="H27" s="419"/>
      <c r="I27" s="420"/>
      <c r="J27" s="154"/>
      <c r="K27" s="160"/>
      <c r="L27" s="131">
        <f t="shared" si="0"/>
        <v>0</v>
      </c>
      <c r="M27" s="418"/>
      <c r="N27" s="419"/>
      <c r="O27" s="419"/>
      <c r="P27" s="419"/>
      <c r="Q27" s="424"/>
    </row>
    <row r="28" spans="1:17" customFormat="1" ht="36.75" customHeight="1">
      <c r="A28" s="58">
        <v>7</v>
      </c>
      <c r="B28" s="416"/>
      <c r="C28" s="417"/>
      <c r="D28" s="418"/>
      <c r="E28" s="419"/>
      <c r="F28" s="419"/>
      <c r="G28" s="419"/>
      <c r="H28" s="419"/>
      <c r="I28" s="420"/>
      <c r="J28" s="154"/>
      <c r="K28" s="160"/>
      <c r="L28" s="131">
        <f t="shared" si="0"/>
        <v>0</v>
      </c>
      <c r="M28" s="418"/>
      <c r="N28" s="419"/>
      <c r="O28" s="419"/>
      <c r="P28" s="419"/>
      <c r="Q28" s="424"/>
    </row>
    <row r="29" spans="1:17" customFormat="1" ht="36.75" customHeight="1">
      <c r="A29" s="58">
        <v>8</v>
      </c>
      <c r="B29" s="416"/>
      <c r="C29" s="417"/>
      <c r="D29" s="418"/>
      <c r="E29" s="419"/>
      <c r="F29" s="419"/>
      <c r="G29" s="419"/>
      <c r="H29" s="419"/>
      <c r="I29" s="420"/>
      <c r="J29" s="154"/>
      <c r="K29" s="160"/>
      <c r="L29" s="131">
        <f t="shared" si="0"/>
        <v>0</v>
      </c>
      <c r="M29" s="418"/>
      <c r="N29" s="419"/>
      <c r="O29" s="419"/>
      <c r="P29" s="419"/>
      <c r="Q29" s="424"/>
    </row>
    <row r="30" spans="1:17" customFormat="1" ht="36.75" customHeight="1">
      <c r="A30" s="58">
        <v>9</v>
      </c>
      <c r="B30" s="416"/>
      <c r="C30" s="417"/>
      <c r="D30" s="418"/>
      <c r="E30" s="419"/>
      <c r="F30" s="419"/>
      <c r="G30" s="419"/>
      <c r="H30" s="419"/>
      <c r="I30" s="420"/>
      <c r="J30" s="154"/>
      <c r="K30" s="160"/>
      <c r="L30" s="131">
        <f t="shared" si="0"/>
        <v>0</v>
      </c>
      <c r="M30" s="418"/>
      <c r="N30" s="419"/>
      <c r="O30" s="419"/>
      <c r="P30" s="419"/>
      <c r="Q30" s="424"/>
    </row>
    <row r="31" spans="1:17" customFormat="1" ht="36.75" customHeight="1">
      <c r="A31" s="58">
        <v>10</v>
      </c>
      <c r="B31" s="416"/>
      <c r="C31" s="417"/>
      <c r="D31" s="418"/>
      <c r="E31" s="419"/>
      <c r="F31" s="419"/>
      <c r="G31" s="419"/>
      <c r="H31" s="419"/>
      <c r="I31" s="420"/>
      <c r="J31" s="154"/>
      <c r="K31" s="160"/>
      <c r="L31" s="131">
        <f t="shared" si="0"/>
        <v>0</v>
      </c>
      <c r="M31" s="418"/>
      <c r="N31" s="419"/>
      <c r="O31" s="419"/>
      <c r="P31" s="419"/>
      <c r="Q31" s="424"/>
    </row>
    <row r="32" spans="1:17" customFormat="1" ht="36.75" customHeight="1">
      <c r="A32" s="58">
        <v>11</v>
      </c>
      <c r="B32" s="416"/>
      <c r="C32" s="417"/>
      <c r="D32" s="418"/>
      <c r="E32" s="419"/>
      <c r="F32" s="419"/>
      <c r="G32" s="419"/>
      <c r="H32" s="419"/>
      <c r="I32" s="420"/>
      <c r="J32" s="154"/>
      <c r="K32" s="160"/>
      <c r="L32" s="131">
        <f t="shared" si="0"/>
        <v>0</v>
      </c>
      <c r="M32" s="418"/>
      <c r="N32" s="419"/>
      <c r="O32" s="419"/>
      <c r="P32" s="419"/>
      <c r="Q32" s="424"/>
    </row>
    <row r="33" spans="1:17" customFormat="1" ht="36.75" customHeight="1" thickBot="1">
      <c r="A33" s="42">
        <v>12</v>
      </c>
      <c r="B33" s="425"/>
      <c r="C33" s="426"/>
      <c r="D33" s="418"/>
      <c r="E33" s="419"/>
      <c r="F33" s="419"/>
      <c r="G33" s="419"/>
      <c r="H33" s="419"/>
      <c r="I33" s="420"/>
      <c r="J33" s="155"/>
      <c r="K33" s="161"/>
      <c r="L33" s="132">
        <f t="shared" si="0"/>
        <v>0</v>
      </c>
      <c r="M33" s="427"/>
      <c r="N33" s="428"/>
      <c r="O33" s="428"/>
      <c r="P33" s="428"/>
      <c r="Q33" s="429"/>
    </row>
    <row r="34" spans="1:17" customFormat="1" ht="21.75" customHeight="1">
      <c r="A34" s="243" t="s">
        <v>75</v>
      </c>
      <c r="B34" s="244"/>
      <c r="C34" s="431"/>
      <c r="D34" s="431"/>
      <c r="E34" s="431"/>
      <c r="F34" s="431"/>
      <c r="G34" s="432"/>
      <c r="H34" s="70" t="s">
        <v>86</v>
      </c>
      <c r="I34" s="71">
        <f>I35</f>
        <v>10</v>
      </c>
      <c r="J34" s="72" t="s">
        <v>74</v>
      </c>
      <c r="K34" s="69"/>
      <c r="L34" s="103">
        <f>SUM(L22:L33)</f>
        <v>100000</v>
      </c>
      <c r="M34" t="s">
        <v>112</v>
      </c>
    </row>
    <row r="35" spans="1:17" customFormat="1" ht="21.75" customHeight="1">
      <c r="A35" s="433" t="s">
        <v>114</v>
      </c>
      <c r="B35" s="434"/>
      <c r="C35" s="434"/>
      <c r="D35" s="434"/>
      <c r="E35" s="434"/>
      <c r="F35" s="434"/>
      <c r="G35" s="435"/>
      <c r="H35" s="46" t="s">
        <v>1</v>
      </c>
      <c r="I35" s="436">
        <v>10</v>
      </c>
      <c r="J35" s="436"/>
      <c r="K35" s="47" t="s">
        <v>4</v>
      </c>
      <c r="L35" s="100">
        <f>ROUNDDOWN(L34*I35/100,0)</f>
        <v>10000</v>
      </c>
      <c r="M35" s="135" t="s">
        <v>76</v>
      </c>
    </row>
    <row r="36" spans="1:17" customFormat="1" ht="21.75" customHeight="1" thickBot="1">
      <c r="A36" s="437"/>
      <c r="B36" s="438"/>
      <c r="C36" s="438"/>
      <c r="D36" s="438"/>
      <c r="E36" s="438"/>
      <c r="F36" s="438"/>
      <c r="G36" s="439"/>
      <c r="H36" s="171" t="s">
        <v>73</v>
      </c>
      <c r="I36" s="172"/>
      <c r="J36" s="172"/>
      <c r="K36" s="173"/>
      <c r="L36" s="101">
        <f>L34+L35</f>
        <v>110000</v>
      </c>
      <c r="M36" s="74" t="s">
        <v>77</v>
      </c>
    </row>
    <row r="37" spans="1:17" customFormat="1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7" customFormat="1" ht="6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7" customFormat="1" ht="21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7" customFormat="1" ht="21.2" customHeight="1">
      <c r="B40" s="60" t="s">
        <v>8</v>
      </c>
      <c r="C40" s="4"/>
      <c r="D40" s="4"/>
      <c r="E40" s="4"/>
      <c r="F40" s="4"/>
      <c r="G40" s="4"/>
      <c r="H40" s="4"/>
      <c r="I40" s="4"/>
      <c r="J40" s="4"/>
      <c r="K40" s="4"/>
    </row>
    <row r="41" spans="1:17" customFormat="1" ht="21.2" customHeight="1">
      <c r="B41" s="4"/>
      <c r="C41" s="6" t="s">
        <v>108</v>
      </c>
      <c r="D41" s="12"/>
      <c r="E41" s="4"/>
      <c r="F41" s="4"/>
      <c r="G41" s="4"/>
      <c r="H41" s="4"/>
      <c r="I41" s="4"/>
      <c r="J41" s="4"/>
      <c r="K41" s="4"/>
    </row>
    <row r="42" spans="1:17" customFormat="1" ht="21.2" customHeight="1">
      <c r="B42" s="6"/>
      <c r="C42" s="21" t="s">
        <v>93</v>
      </c>
      <c r="D42" s="12"/>
      <c r="E42" s="4"/>
      <c r="F42" s="4"/>
      <c r="G42" s="4"/>
      <c r="H42" s="4"/>
      <c r="I42" s="4"/>
      <c r="J42" s="4"/>
      <c r="K42" s="4"/>
    </row>
    <row r="43" spans="1:17" customFormat="1" ht="21.2" customHeight="1">
      <c r="B43" s="11"/>
      <c r="C43" s="6" t="s">
        <v>92</v>
      </c>
      <c r="D43" s="12"/>
      <c r="E43" s="12"/>
      <c r="F43" s="12"/>
      <c r="G43" s="12"/>
      <c r="H43" s="12"/>
      <c r="I43" s="12"/>
      <c r="J43" s="12"/>
      <c r="K43" s="12"/>
      <c r="L43" s="13"/>
      <c r="M43" s="13"/>
      <c r="N43" s="13"/>
    </row>
    <row r="44" spans="1:17" customFormat="1" ht="21.2" customHeight="1">
      <c r="B44" s="11"/>
      <c r="C44" s="6" t="s">
        <v>109</v>
      </c>
      <c r="D44" s="12"/>
      <c r="E44" s="12"/>
      <c r="F44" s="12"/>
      <c r="G44" s="12"/>
      <c r="H44" s="12"/>
      <c r="I44" s="12"/>
      <c r="J44" s="12"/>
      <c r="K44" s="12"/>
      <c r="L44" s="13"/>
      <c r="M44" s="13"/>
      <c r="N44" s="13"/>
    </row>
    <row r="45" spans="1:17" customFormat="1" ht="12.75" customHeight="1">
      <c r="B45" s="11"/>
      <c r="C45" s="6"/>
      <c r="D45" s="12"/>
      <c r="E45" s="12"/>
      <c r="F45" s="12"/>
      <c r="G45" s="12"/>
      <c r="H45" s="12"/>
      <c r="I45" s="12"/>
      <c r="J45" s="12"/>
      <c r="K45" s="12"/>
      <c r="L45" s="13"/>
      <c r="M45" s="13"/>
      <c r="N45" s="13"/>
    </row>
    <row r="46" spans="1:17" customFormat="1" ht="21.2" customHeight="1">
      <c r="B46" s="60" t="s">
        <v>62</v>
      </c>
      <c r="C46" s="51"/>
      <c r="D46" s="12"/>
      <c r="E46" s="12"/>
      <c r="F46" s="12"/>
      <c r="G46" s="12"/>
      <c r="H46" s="12"/>
      <c r="I46" s="12"/>
      <c r="J46" s="12"/>
      <c r="K46" s="12"/>
      <c r="L46" s="13"/>
      <c r="M46" s="13"/>
      <c r="N46" s="13"/>
    </row>
    <row r="47" spans="1:17" customFormat="1" ht="21" customHeight="1">
      <c r="B47" s="11"/>
      <c r="C47" s="136" t="s">
        <v>119</v>
      </c>
      <c r="D47" s="12"/>
      <c r="E47" s="12"/>
      <c r="F47" s="12"/>
      <c r="G47" s="12"/>
      <c r="H47" s="12"/>
      <c r="I47" s="12"/>
      <c r="J47" s="13"/>
      <c r="K47" s="13"/>
      <c r="L47" s="13"/>
    </row>
    <row r="48" spans="1:17" customFormat="1" ht="21.2" customHeight="1">
      <c r="B48" s="11"/>
      <c r="C48" s="11" t="s">
        <v>118</v>
      </c>
      <c r="D48" s="12"/>
      <c r="E48" s="12"/>
      <c r="F48" s="12"/>
      <c r="G48" s="12"/>
      <c r="H48" s="12"/>
      <c r="I48" s="12"/>
      <c r="J48" s="13"/>
      <c r="K48" s="13"/>
      <c r="L48" s="13"/>
    </row>
    <row r="49" spans="1:20" customFormat="1" ht="31.5" customHeight="1">
      <c r="B49" s="11"/>
      <c r="C49" s="136" t="s">
        <v>63</v>
      </c>
      <c r="D49" s="59"/>
      <c r="E49" s="12"/>
      <c r="F49" s="12"/>
      <c r="G49" s="4"/>
      <c r="H49" s="430" t="s">
        <v>199</v>
      </c>
      <c r="I49" s="430"/>
      <c r="J49" s="430"/>
      <c r="K49" s="13"/>
      <c r="L49" s="13"/>
    </row>
    <row r="50" spans="1:20" customFormat="1" ht="21.2" customHeight="1">
      <c r="B50" s="11"/>
      <c r="C50" s="51"/>
      <c r="D50" s="12"/>
      <c r="E50" s="12"/>
      <c r="F50" s="12"/>
      <c r="G50" s="12"/>
      <c r="H50" s="12"/>
      <c r="I50" s="12"/>
      <c r="J50" s="12"/>
      <c r="K50" s="12"/>
      <c r="L50" s="13"/>
      <c r="M50" s="13"/>
      <c r="N50" s="13"/>
    </row>
    <row r="51" spans="1:20" customFormat="1" ht="21.2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O51" s="37"/>
      <c r="P51" s="37"/>
      <c r="Q51" s="37" t="s">
        <v>102</v>
      </c>
    </row>
    <row r="52" spans="1:20" ht="15" customHeight="1">
      <c r="C52" s="1"/>
    </row>
    <row r="53" spans="1:20" ht="15" hidden="1" customHeight="1">
      <c r="C53" s="1" t="s">
        <v>17</v>
      </c>
    </row>
    <row r="54" spans="1:20" ht="15" hidden="1" customHeight="1">
      <c r="C54" s="1" t="s">
        <v>18</v>
      </c>
    </row>
    <row r="55" spans="1:20" ht="15" hidden="1" customHeight="1">
      <c r="C55" s="1" t="s">
        <v>29</v>
      </c>
    </row>
    <row r="56" spans="1:20" ht="15" hidden="1" customHeight="1">
      <c r="C56" s="1" t="s">
        <v>19</v>
      </c>
    </row>
    <row r="57" spans="1:20" ht="15" hidden="1" customHeight="1">
      <c r="C57" s="1" t="s">
        <v>20</v>
      </c>
    </row>
    <row r="58" spans="1:20" s="2" customFormat="1" ht="15" hidden="1" customHeight="1">
      <c r="A58" s="1"/>
      <c r="C58" s="1" t="s">
        <v>21</v>
      </c>
      <c r="L58" s="1"/>
      <c r="M58" s="1"/>
      <c r="N58" s="1"/>
      <c r="O58" s="1"/>
      <c r="P58" s="1"/>
      <c r="Q58" s="1"/>
      <c r="R58" s="1"/>
      <c r="S58" s="1"/>
      <c r="T58" s="1"/>
    </row>
    <row r="59" spans="1:20" s="2" customFormat="1" ht="15" hidden="1" customHeight="1">
      <c r="A59" s="1"/>
      <c r="C59" s="1" t="s">
        <v>22</v>
      </c>
      <c r="L59" s="1"/>
      <c r="M59" s="1"/>
      <c r="N59" s="1"/>
      <c r="O59" s="1"/>
      <c r="P59" s="1"/>
      <c r="Q59" s="1"/>
      <c r="R59" s="1"/>
      <c r="S59" s="1"/>
      <c r="T59" s="1"/>
    </row>
    <row r="60" spans="1:20" s="2" customFormat="1" ht="15" hidden="1" customHeight="1">
      <c r="A60" s="1"/>
      <c r="C60" s="1" t="s">
        <v>23</v>
      </c>
      <c r="L60" s="1"/>
      <c r="M60" s="1"/>
      <c r="N60" s="1"/>
      <c r="O60" s="1"/>
      <c r="P60" s="1"/>
      <c r="Q60" s="1"/>
      <c r="R60" s="1"/>
      <c r="S60" s="1"/>
      <c r="T60" s="1"/>
    </row>
    <row r="61" spans="1:20" s="2" customFormat="1" ht="15" hidden="1" customHeight="1">
      <c r="A61" s="1"/>
      <c r="C61" s="1" t="s">
        <v>24</v>
      </c>
      <c r="L61" s="1"/>
      <c r="M61" s="1"/>
      <c r="N61" s="1"/>
      <c r="O61" s="1"/>
      <c r="P61" s="1"/>
      <c r="Q61" s="1"/>
      <c r="R61" s="1"/>
      <c r="S61" s="1"/>
      <c r="T61" s="1"/>
    </row>
    <row r="62" spans="1:20" s="2" customFormat="1" ht="15" hidden="1" customHeight="1">
      <c r="A62" s="1"/>
      <c r="C62" s="1" t="s">
        <v>25</v>
      </c>
      <c r="L62" s="1"/>
      <c r="M62" s="1"/>
      <c r="N62" s="1"/>
      <c r="O62" s="1"/>
      <c r="P62" s="1"/>
      <c r="Q62" s="1"/>
      <c r="R62" s="1"/>
      <c r="S62" s="1"/>
      <c r="T62" s="1"/>
    </row>
    <row r="63" spans="1:20" s="2" customFormat="1" ht="15" hidden="1" customHeight="1">
      <c r="A63" s="1"/>
      <c r="C63" s="1" t="s">
        <v>26</v>
      </c>
      <c r="L63" s="1"/>
      <c r="M63" s="1"/>
      <c r="N63" s="1"/>
      <c r="O63" s="1"/>
      <c r="P63" s="1"/>
      <c r="Q63" s="1"/>
      <c r="R63" s="1"/>
      <c r="S63" s="1"/>
      <c r="T63" s="1"/>
    </row>
    <row r="64" spans="1:20" s="2" customFormat="1" ht="15" hidden="1" customHeight="1">
      <c r="A64" s="1"/>
      <c r="C64" s="1" t="s">
        <v>16</v>
      </c>
      <c r="L64" s="1"/>
      <c r="M64" s="1"/>
      <c r="N64" s="1"/>
      <c r="O64" s="1"/>
      <c r="P64" s="1"/>
      <c r="Q64" s="1"/>
      <c r="R64" s="1"/>
      <c r="S64" s="1"/>
      <c r="T64" s="1"/>
    </row>
    <row r="65" spans="1:20" s="2" customFormat="1" ht="15" hidden="1" customHeight="1">
      <c r="A65" s="1"/>
      <c r="C65" s="1" t="s">
        <v>27</v>
      </c>
      <c r="L65" s="1"/>
      <c r="M65" s="1"/>
      <c r="N65" s="1"/>
      <c r="O65" s="1"/>
      <c r="P65" s="1"/>
      <c r="Q65" s="1"/>
      <c r="R65" s="1"/>
      <c r="S65" s="1"/>
      <c r="T65" s="1"/>
    </row>
    <row r="66" spans="1:20" s="2" customFormat="1" ht="15" hidden="1" customHeight="1">
      <c r="A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2" customFormat="1" ht="15" hidden="1" customHeight="1">
      <c r="A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2" customFormat="1" ht="21.2" hidden="1" customHeight="1">
      <c r="A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21.2" hidden="1" customHeight="1"/>
  </sheetData>
  <dataConsolidate/>
  <mergeCells count="80">
    <mergeCell ref="H49:J49"/>
    <mergeCell ref="A34:B34"/>
    <mergeCell ref="C34:G34"/>
    <mergeCell ref="A35:G35"/>
    <mergeCell ref="I35:J35"/>
    <mergeCell ref="A36:G36"/>
    <mergeCell ref="H36:K36"/>
    <mergeCell ref="B32:C32"/>
    <mergeCell ref="D32:I32"/>
    <mergeCell ref="M32:Q32"/>
    <mergeCell ref="B33:C33"/>
    <mergeCell ref="D33:I33"/>
    <mergeCell ref="M33:Q33"/>
    <mergeCell ref="B30:C30"/>
    <mergeCell ref="D30:I30"/>
    <mergeCell ref="M30:Q30"/>
    <mergeCell ref="B31:C31"/>
    <mergeCell ref="D31:I31"/>
    <mergeCell ref="M31:Q31"/>
    <mergeCell ref="B28:C28"/>
    <mergeCell ref="D28:I28"/>
    <mergeCell ref="M28:Q28"/>
    <mergeCell ref="B29:C29"/>
    <mergeCell ref="D29:I29"/>
    <mergeCell ref="M29:Q29"/>
    <mergeCell ref="B26:C26"/>
    <mergeCell ref="D26:I26"/>
    <mergeCell ref="M26:Q26"/>
    <mergeCell ref="B27:C27"/>
    <mergeCell ref="D27:I27"/>
    <mergeCell ref="M27:Q27"/>
    <mergeCell ref="B24:C24"/>
    <mergeCell ref="D24:I24"/>
    <mergeCell ref="M24:Q24"/>
    <mergeCell ref="B25:C25"/>
    <mergeCell ref="D25:I25"/>
    <mergeCell ref="M25:Q25"/>
    <mergeCell ref="M20:Q21"/>
    <mergeCell ref="B22:C22"/>
    <mergeCell ref="D22:I22"/>
    <mergeCell ref="M22:Q22"/>
    <mergeCell ref="B23:C23"/>
    <mergeCell ref="D23:I23"/>
    <mergeCell ref="M23:Q23"/>
    <mergeCell ref="L20:L21"/>
    <mergeCell ref="A20:A21"/>
    <mergeCell ref="B20:C21"/>
    <mergeCell ref="D20:I21"/>
    <mergeCell ref="J20:J21"/>
    <mergeCell ref="K20:K21"/>
    <mergeCell ref="L12:O12"/>
    <mergeCell ref="A14:D14"/>
    <mergeCell ref="E14:H14"/>
    <mergeCell ref="J14:K17"/>
    <mergeCell ref="M14:Q14"/>
    <mergeCell ref="M15:N15"/>
    <mergeCell ref="M16:Q16"/>
    <mergeCell ref="M17:Q17"/>
    <mergeCell ref="A9:B9"/>
    <mergeCell ref="C9:E9"/>
    <mergeCell ref="J9:Q9"/>
    <mergeCell ref="C10:H10"/>
    <mergeCell ref="J10:L10"/>
    <mergeCell ref="N10:Q10"/>
    <mergeCell ref="A7:B7"/>
    <mergeCell ref="C7:G7"/>
    <mergeCell ref="J7:K7"/>
    <mergeCell ref="L7:P7"/>
    <mergeCell ref="J8:K8"/>
    <mergeCell ref="L8:P8"/>
    <mergeCell ref="A1:XFD1"/>
    <mergeCell ref="O2:Q2"/>
    <mergeCell ref="O3:Q3"/>
    <mergeCell ref="A4:G4"/>
    <mergeCell ref="A5:G5"/>
    <mergeCell ref="J5:K6"/>
    <mergeCell ref="L5:P6"/>
    <mergeCell ref="Q5:Q6"/>
    <mergeCell ref="A6:B6"/>
    <mergeCell ref="C6:G6"/>
  </mergeCells>
  <phoneticPr fontId="2"/>
  <dataValidations count="7">
    <dataValidation allowBlank="1" showInputMessage="1" showErrorMessage="1" promptTitle="金額(自動計算)" prompt="単価と数量を入力してください" sqref="L22:L33" xr:uid="{ADDC09CB-39C2-4D01-95F7-513CC2EEFC59}"/>
    <dataValidation imeMode="off" allowBlank="1" showInputMessage="1" showErrorMessage="1" error="ハイフン無の13桁でお願いします" promptTitle="登録番号" prompt="適格請求書発行事業主の登録番号があれば入力ください" sqref="L12:O12" xr:uid="{7B9D1C2F-FAFA-4F15-9F60-1972696C5241}"/>
    <dataValidation type="textLength" imeMode="halfAlpha" showInputMessage="1" showErrorMessage="1" error="指定桁数と違います" promptTitle="作品番号" prompt="必須となります。不明な場合は担当者へお問い合わせください" sqref="C9:E9" xr:uid="{C572D92C-FE87-4749-8982-46DAF00C1C74}">
      <formula1>10</formula1>
      <formula2>10</formula2>
    </dataValidation>
    <dataValidation imeMode="halfKatakana" allowBlank="1" showInputMessage="1" showErrorMessage="1" sqref="M17:Q17" xr:uid="{9348074A-C84B-49EE-95BE-3EE4E5A5E64A}"/>
    <dataValidation type="whole" allowBlank="1" showInputMessage="1" showErrorMessage="1" error="指定桁以外が入力されました" promptTitle="口座番号" prompt="7桁で入力ください（ゆうちょは8桁でも可）" sqref="M16:Q16" xr:uid="{283E7769-4157-41BA-A033-410BCFE79BD9}">
      <formula1>0</formula1>
      <formula2>99999999</formula2>
    </dataValidation>
    <dataValidation type="list" showInputMessage="1" showErrorMessage="1" error="消費税率は10%または軽減税率8%のどちらかを選択ください" promptTitle="税率を選択ください" prompt="10％、軽減税率8％、内税の場合は0％を選択" sqref="I35:J35" xr:uid="{AF18B885-71ED-46CC-9D2E-119DE6FFD39F}">
      <formula1>"10,8,0"</formula1>
    </dataValidation>
    <dataValidation type="list" allowBlank="1" showInputMessage="1" showErrorMessage="1" promptTitle="口座種別" prompt="選択ください" sqref="P15" xr:uid="{49F5B520-1994-47F3-9AD5-061115AAC132}">
      <formula1>"普通,当座"</formula1>
    </dataValidation>
  </dataValidations>
  <hyperlinks>
    <hyperlink ref="H49" r:id="rId1" xr:uid="{9A214C53-2899-463E-BBAB-9679AB5DFCBB}"/>
    <hyperlink ref="H49:J49" r:id="rId2" tooltip="クリックするとメールアプリが開きます。本文不要、弊社の担当者をCCに入れて送信お願いいたします。" display="c3f@keihi.com" xr:uid="{5A62C065-54A8-4EB3-B525-3D8A0FCC2913}"/>
  </hyperlinks>
  <printOptions horizontalCentered="1" verticalCentered="1"/>
  <pageMargins left="0.43307086614173229" right="0.23622047244094491" top="0.39370078740157483" bottom="0.35433070866141736" header="0.15748031496062992" footer="0.15748031496062992"/>
  <pageSetup paperSize="9" scale="58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showErrorMessage="1" error="リスト以外の部署が入力されました" promptTitle="担当部署" prompt="ここからご選択いただくか、当社担当者からお伝えしている部署を入力ください" xr:uid="{ACA398AE-3D1B-4C6B-B775-CF9DB18A4057}">
          <x14:formula1>
            <xm:f>部署名!$B$3:$B$31</xm:f>
          </x14:formula1>
          <xm:sqref>C6:G6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BE6E-6789-4D29-AD08-F472C3CAD1E4}">
  <sheetPr>
    <tabColor theme="1"/>
    <pageSetUpPr fitToPage="1"/>
  </sheetPr>
  <dimension ref="A1:R72"/>
  <sheetViews>
    <sheetView showGridLines="0" zoomScale="70" zoomScaleNormal="70" zoomScaleSheetLayoutView="75" workbookViewId="0">
      <selection activeCell="I18" sqref="I18"/>
    </sheetView>
  </sheetViews>
  <sheetFormatPr defaultColWidth="0" defaultRowHeight="21.2" customHeight="1"/>
  <cols>
    <col min="1" max="1" width="4.33203125" bestFit="1" customWidth="1"/>
    <col min="2" max="3" width="6.6640625" style="4" customWidth="1"/>
    <col min="4" max="4" width="6.44140625" style="4" customWidth="1"/>
    <col min="5" max="5" width="9.44140625" style="4" customWidth="1"/>
    <col min="6" max="6" width="12.5546875" style="4" customWidth="1"/>
    <col min="7" max="7" width="5.77734375" style="4" customWidth="1"/>
    <col min="8" max="9" width="6.33203125" style="4" customWidth="1"/>
    <col min="10" max="10" width="19.21875" customWidth="1"/>
    <col min="11" max="11" width="9.5546875" customWidth="1"/>
    <col min="12" max="12" width="14.44140625" customWidth="1"/>
    <col min="13" max="13" width="6.5546875" customWidth="1"/>
    <col min="14" max="14" width="12.6640625" customWidth="1"/>
    <col min="15" max="15" width="6" customWidth="1"/>
    <col min="16" max="16" width="1" customWidth="1"/>
    <col min="17" max="18" width="0" hidden="1" customWidth="1"/>
    <col min="19" max="16384" width="8.88671875" hidden="1"/>
  </cols>
  <sheetData>
    <row r="1" spans="1:18" s="255" customFormat="1" ht="44.45" customHeight="1">
      <c r="A1" s="255" t="s">
        <v>66</v>
      </c>
    </row>
    <row r="2" spans="1:18" ht="27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4" t="s">
        <v>78</v>
      </c>
      <c r="M2" s="375">
        <v>44957</v>
      </c>
      <c r="N2" s="375"/>
      <c r="O2" s="375"/>
      <c r="P2" s="80"/>
      <c r="Q2" s="80"/>
      <c r="R2" s="73"/>
    </row>
    <row r="3" spans="1:18" ht="28.5" customHeight="1">
      <c r="B3"/>
      <c r="C3"/>
      <c r="D3"/>
      <c r="E3"/>
      <c r="F3"/>
      <c r="G3"/>
      <c r="H3"/>
      <c r="I3"/>
      <c r="L3" s="75" t="s">
        <v>79</v>
      </c>
      <c r="M3" s="376" t="s">
        <v>122</v>
      </c>
      <c r="N3" s="376"/>
      <c r="O3" s="376"/>
      <c r="P3" s="79"/>
      <c r="Q3" s="79"/>
    </row>
    <row r="4" spans="1:18" ht="8.25" customHeight="1" thickBot="1">
      <c r="B4"/>
      <c r="C4"/>
      <c r="D4"/>
      <c r="E4"/>
      <c r="F4"/>
      <c r="G4"/>
      <c r="H4"/>
      <c r="I4"/>
      <c r="L4" s="75"/>
      <c r="M4" s="62"/>
      <c r="N4" s="62"/>
      <c r="O4" s="62"/>
      <c r="P4" s="79"/>
      <c r="Q4" s="79"/>
    </row>
    <row r="5" spans="1:18" ht="30.2" customHeight="1" thickBot="1">
      <c r="A5" s="257" t="s">
        <v>157</v>
      </c>
      <c r="B5" s="258"/>
      <c r="C5" s="258"/>
      <c r="D5" s="258"/>
      <c r="E5" s="258"/>
      <c r="F5" s="258"/>
      <c r="G5" s="259"/>
      <c r="J5" s="51" t="s">
        <v>95</v>
      </c>
    </row>
    <row r="6" spans="1:18" ht="30.2" customHeight="1">
      <c r="A6" s="260"/>
      <c r="B6" s="261"/>
      <c r="C6" s="261"/>
      <c r="D6" s="261"/>
      <c r="E6" s="261"/>
      <c r="F6" s="261"/>
      <c r="G6" s="262"/>
      <c r="J6" s="310" t="s">
        <v>59</v>
      </c>
      <c r="K6" s="440" t="s">
        <v>126</v>
      </c>
      <c r="L6" s="441"/>
      <c r="M6" s="441"/>
      <c r="N6" s="441"/>
      <c r="O6" s="271" t="s">
        <v>6</v>
      </c>
    </row>
    <row r="7" spans="1:18" ht="30.2" customHeight="1">
      <c r="A7" s="227" t="s">
        <v>51</v>
      </c>
      <c r="B7" s="263"/>
      <c r="C7" s="379" t="s">
        <v>171</v>
      </c>
      <c r="D7" s="380"/>
      <c r="E7" s="380"/>
      <c r="F7" s="380"/>
      <c r="G7" s="381"/>
      <c r="J7" s="311"/>
      <c r="K7" s="442"/>
      <c r="L7" s="443"/>
      <c r="M7" s="443"/>
      <c r="N7" s="443"/>
      <c r="O7" s="272"/>
    </row>
    <row r="8" spans="1:18" ht="30.2" customHeight="1" thickBot="1">
      <c r="A8" s="219" t="s">
        <v>80</v>
      </c>
      <c r="B8" s="220"/>
      <c r="C8" s="382" t="s">
        <v>121</v>
      </c>
      <c r="D8" s="383"/>
      <c r="E8" s="383"/>
      <c r="F8" s="383"/>
      <c r="G8" s="384"/>
      <c r="J8" s="52" t="s">
        <v>69</v>
      </c>
      <c r="K8" s="444"/>
      <c r="L8" s="445"/>
      <c r="M8" s="445"/>
      <c r="N8" s="445"/>
      <c r="O8" s="39"/>
    </row>
    <row r="9" spans="1:18" ht="30.2" customHeight="1" thickBot="1">
      <c r="J9" s="53" t="s">
        <v>53</v>
      </c>
      <c r="K9" s="446" t="s">
        <v>194</v>
      </c>
      <c r="L9" s="386"/>
      <c r="M9" s="386"/>
      <c r="N9" s="386"/>
      <c r="O9" s="447"/>
      <c r="P9" s="89"/>
    </row>
    <row r="10" spans="1:18" ht="30.2" customHeight="1" thickBot="1">
      <c r="A10" s="199" t="s">
        <v>197</v>
      </c>
      <c r="B10" s="201"/>
      <c r="C10" s="387" t="s">
        <v>193</v>
      </c>
      <c r="D10" s="388"/>
      <c r="E10" s="389"/>
      <c r="F10" s="5"/>
      <c r="G10" s="5"/>
      <c r="J10" s="390" t="s">
        <v>195</v>
      </c>
      <c r="K10" s="391"/>
      <c r="L10" s="391"/>
      <c r="M10" s="391"/>
      <c r="N10" s="391"/>
      <c r="O10" s="392"/>
    </row>
    <row r="11" spans="1:18" ht="30.2" customHeight="1" thickBot="1">
      <c r="A11" s="56" t="s">
        <v>192</v>
      </c>
      <c r="B11" s="57"/>
      <c r="C11" s="393" t="s">
        <v>120</v>
      </c>
      <c r="D11" s="394"/>
      <c r="E11" s="394"/>
      <c r="F11" s="394"/>
      <c r="G11" s="394"/>
      <c r="H11" s="395"/>
      <c r="I11" s="5"/>
      <c r="J11" s="448"/>
      <c r="K11" s="449"/>
      <c r="L11" s="88" t="s">
        <v>3</v>
      </c>
      <c r="M11" s="449" t="s">
        <v>123</v>
      </c>
      <c r="N11" s="449"/>
      <c r="O11" s="450"/>
    </row>
    <row r="12" spans="1:18" ht="8.25" customHeight="1" thickBot="1">
      <c r="A12" s="98"/>
      <c r="B12" s="98"/>
      <c r="C12" s="95"/>
      <c r="D12" s="95"/>
      <c r="E12" s="95"/>
      <c r="F12" s="95"/>
      <c r="G12" s="95"/>
      <c r="H12" s="95"/>
      <c r="I12" s="5"/>
      <c r="J12" s="96"/>
      <c r="K12" s="87"/>
      <c r="L12" s="88"/>
      <c r="M12" s="77"/>
      <c r="N12" s="77"/>
      <c r="O12" s="78"/>
    </row>
    <row r="13" spans="1:18" ht="23.25" customHeight="1" thickBot="1">
      <c r="J13" s="91" t="s">
        <v>83</v>
      </c>
      <c r="K13" s="94" t="s">
        <v>84</v>
      </c>
      <c r="L13" s="399" t="s">
        <v>113</v>
      </c>
      <c r="M13" s="399"/>
      <c r="N13" s="399"/>
      <c r="O13" s="400"/>
    </row>
    <row r="14" spans="1:18" ht="9" customHeight="1" thickBot="1">
      <c r="J14" s="93"/>
      <c r="K14" s="90"/>
      <c r="L14" s="92"/>
      <c r="M14" s="92"/>
      <c r="N14" s="92"/>
      <c r="O14" s="97"/>
    </row>
    <row r="15" spans="1:18" ht="30.2" customHeight="1" thickBot="1">
      <c r="A15" s="199" t="s">
        <v>61</v>
      </c>
      <c r="B15" s="200"/>
      <c r="C15" s="200"/>
      <c r="D15" s="201"/>
      <c r="E15" s="340">
        <f>J31+J42</f>
        <v>88060</v>
      </c>
      <c r="F15" s="340"/>
      <c r="G15" s="340"/>
      <c r="H15" s="341"/>
      <c r="J15" s="212" t="s">
        <v>52</v>
      </c>
      <c r="K15" s="138" t="s">
        <v>40</v>
      </c>
      <c r="L15" s="451" t="s">
        <v>124</v>
      </c>
      <c r="M15" s="451"/>
      <c r="N15" s="452"/>
      <c r="O15" s="453"/>
    </row>
    <row r="16" spans="1:18" ht="30.2" customHeight="1">
      <c r="E16" s="4" t="s">
        <v>49</v>
      </c>
      <c r="J16" s="285"/>
      <c r="K16" s="139" t="s">
        <v>70</v>
      </c>
      <c r="L16" s="157" t="s">
        <v>125</v>
      </c>
      <c r="M16" s="38" t="s">
        <v>41</v>
      </c>
      <c r="N16" s="158" t="s">
        <v>67</v>
      </c>
      <c r="O16" s="63" t="s">
        <v>68</v>
      </c>
    </row>
    <row r="17" spans="1:15" ht="30.2" customHeight="1">
      <c r="F17" s="102"/>
      <c r="J17" s="285"/>
      <c r="K17" s="140" t="s">
        <v>42</v>
      </c>
      <c r="L17" s="404">
        <v>12345</v>
      </c>
      <c r="M17" s="404"/>
      <c r="N17" s="404"/>
      <c r="O17" s="405"/>
    </row>
    <row r="18" spans="1:15" ht="30.2" customHeight="1" thickBot="1">
      <c r="J18" s="286"/>
      <c r="K18" s="141" t="s">
        <v>50</v>
      </c>
      <c r="L18" s="454" t="s">
        <v>127</v>
      </c>
      <c r="M18" s="454"/>
      <c r="N18" s="454"/>
      <c r="O18" s="455"/>
    </row>
    <row r="19" spans="1:15" ht="29.25" customHeight="1" thickBot="1">
      <c r="A19" s="66" t="s">
        <v>87</v>
      </c>
      <c r="L19" s="61" t="s">
        <v>81</v>
      </c>
    </row>
    <row r="20" spans="1:15" ht="13.7" customHeight="1">
      <c r="A20" s="204" t="s">
        <v>0</v>
      </c>
      <c r="B20" s="186" t="s">
        <v>55</v>
      </c>
      <c r="C20" s="206"/>
      <c r="D20" s="186" t="s">
        <v>101</v>
      </c>
      <c r="E20" s="187"/>
      <c r="F20" s="187"/>
      <c r="G20" s="187"/>
      <c r="H20" s="187"/>
      <c r="I20" s="206"/>
      <c r="J20" s="208" t="s">
        <v>57</v>
      </c>
      <c r="K20" s="289" t="s">
        <v>11</v>
      </c>
      <c r="L20" s="290"/>
      <c r="M20" s="290"/>
      <c r="N20" s="290"/>
      <c r="O20" s="291"/>
    </row>
    <row r="21" spans="1:15" ht="13.7" customHeight="1">
      <c r="A21" s="205"/>
      <c r="B21" s="189"/>
      <c r="C21" s="207"/>
      <c r="D21" s="189"/>
      <c r="E21" s="190"/>
      <c r="F21" s="190"/>
      <c r="G21" s="190"/>
      <c r="H21" s="190"/>
      <c r="I21" s="207"/>
      <c r="J21" s="209"/>
      <c r="K21" s="292"/>
      <c r="L21" s="293"/>
      <c r="M21" s="293"/>
      <c r="N21" s="293"/>
      <c r="O21" s="294"/>
    </row>
    <row r="22" spans="1:15" ht="31.5" customHeight="1">
      <c r="A22" s="40">
        <v>1</v>
      </c>
      <c r="B22" s="408">
        <v>44936</v>
      </c>
      <c r="C22" s="409"/>
      <c r="D22" s="410" t="s">
        <v>155</v>
      </c>
      <c r="E22" s="411"/>
      <c r="F22" s="411"/>
      <c r="G22" s="411"/>
      <c r="H22" s="411"/>
      <c r="I22" s="412"/>
      <c r="J22" s="148">
        <v>2000</v>
      </c>
      <c r="K22" s="460"/>
      <c r="L22" s="461"/>
      <c r="M22" s="461"/>
      <c r="N22" s="461"/>
      <c r="O22" s="462"/>
    </row>
    <row r="23" spans="1:15" ht="31.5" customHeight="1">
      <c r="A23" s="58">
        <v>2</v>
      </c>
      <c r="B23" s="416"/>
      <c r="C23" s="417"/>
      <c r="D23" s="456"/>
      <c r="E23" s="457"/>
      <c r="F23" s="457"/>
      <c r="G23" s="457"/>
      <c r="H23" s="457"/>
      <c r="I23" s="458"/>
      <c r="J23" s="149"/>
      <c r="K23" s="459"/>
      <c r="L23" s="419"/>
      <c r="M23" s="419"/>
      <c r="N23" s="419"/>
      <c r="O23" s="424"/>
    </row>
    <row r="24" spans="1:15" ht="31.5" customHeight="1">
      <c r="A24" s="58">
        <v>3</v>
      </c>
      <c r="B24" s="416"/>
      <c r="C24" s="417"/>
      <c r="D24" s="418"/>
      <c r="E24" s="419"/>
      <c r="F24" s="419"/>
      <c r="G24" s="419"/>
      <c r="H24" s="419"/>
      <c r="I24" s="420"/>
      <c r="J24" s="149"/>
      <c r="K24" s="459"/>
      <c r="L24" s="419"/>
      <c r="M24" s="419"/>
      <c r="N24" s="419"/>
      <c r="O24" s="424"/>
    </row>
    <row r="25" spans="1:15" ht="31.5" customHeight="1">
      <c r="A25" s="58">
        <v>4</v>
      </c>
      <c r="B25" s="416"/>
      <c r="C25" s="417"/>
      <c r="D25" s="418"/>
      <c r="E25" s="419"/>
      <c r="F25" s="419"/>
      <c r="G25" s="419"/>
      <c r="H25" s="419"/>
      <c r="I25" s="420"/>
      <c r="J25" s="149"/>
      <c r="K25" s="459"/>
      <c r="L25" s="419"/>
      <c r="M25" s="419"/>
      <c r="N25" s="419"/>
      <c r="O25" s="424"/>
    </row>
    <row r="26" spans="1:15" ht="31.5" customHeight="1">
      <c r="A26" s="58">
        <v>5</v>
      </c>
      <c r="B26" s="416"/>
      <c r="C26" s="417"/>
      <c r="D26" s="418"/>
      <c r="E26" s="419"/>
      <c r="F26" s="419"/>
      <c r="G26" s="419"/>
      <c r="H26" s="419"/>
      <c r="I26" s="420"/>
      <c r="J26" s="149"/>
      <c r="K26" s="459"/>
      <c r="L26" s="419"/>
      <c r="M26" s="419"/>
      <c r="N26" s="419"/>
      <c r="O26" s="424"/>
    </row>
    <row r="27" spans="1:15" ht="31.5" customHeight="1">
      <c r="A27" s="58">
        <v>6</v>
      </c>
      <c r="B27" s="416"/>
      <c r="C27" s="417"/>
      <c r="D27" s="418"/>
      <c r="E27" s="419"/>
      <c r="F27" s="419"/>
      <c r="G27" s="419"/>
      <c r="H27" s="419"/>
      <c r="I27" s="420"/>
      <c r="J27" s="149"/>
      <c r="K27" s="459"/>
      <c r="L27" s="419"/>
      <c r="M27" s="419"/>
      <c r="N27" s="419"/>
      <c r="O27" s="424"/>
    </row>
    <row r="28" spans="1:15" ht="31.5" customHeight="1" thickBot="1">
      <c r="A28" s="42">
        <v>7</v>
      </c>
      <c r="B28" s="425"/>
      <c r="C28" s="426"/>
      <c r="D28" s="427"/>
      <c r="E28" s="428"/>
      <c r="F28" s="428"/>
      <c r="G28" s="428"/>
      <c r="H28" s="428"/>
      <c r="I28" s="464"/>
      <c r="J28" s="150"/>
      <c r="K28" s="465"/>
      <c r="L28" s="428"/>
      <c r="M28" s="428"/>
      <c r="N28" s="428"/>
      <c r="O28" s="429"/>
    </row>
    <row r="29" spans="1:15" ht="21.2" customHeight="1">
      <c r="A29" s="43"/>
      <c r="E29" s="44"/>
      <c r="F29" s="44"/>
      <c r="G29" s="76" t="s">
        <v>1</v>
      </c>
      <c r="H29" s="85" t="str">
        <f>H30&amp;"%対象税抜計"</f>
        <v>10%対象税抜計</v>
      </c>
      <c r="I29" s="86"/>
      <c r="J29" s="103">
        <f>SUM(J22:J28)</f>
        <v>2000</v>
      </c>
    </row>
    <row r="30" spans="1:15" ht="21.2" customHeight="1">
      <c r="A30" s="45"/>
      <c r="E30" s="44"/>
      <c r="F30" s="44"/>
      <c r="G30" s="46" t="s">
        <v>1</v>
      </c>
      <c r="H30" s="134">
        <v>10</v>
      </c>
      <c r="I30" s="47" t="s">
        <v>4</v>
      </c>
      <c r="J30" s="100">
        <f>ROUNDDOWN(J29*H30/100,0)</f>
        <v>200</v>
      </c>
      <c r="K30" s="74" t="s">
        <v>111</v>
      </c>
    </row>
    <row r="31" spans="1:15" ht="21" customHeight="1" thickBot="1">
      <c r="A31" s="66"/>
      <c r="F31" s="44"/>
      <c r="G31" s="171" t="s">
        <v>60</v>
      </c>
      <c r="H31" s="172"/>
      <c r="I31" s="173"/>
      <c r="J31" s="101">
        <f>J29+J30</f>
        <v>2200</v>
      </c>
    </row>
    <row r="32" spans="1:15" ht="24" customHeight="1" thickBot="1">
      <c r="A32" s="66" t="s">
        <v>82</v>
      </c>
    </row>
    <row r="33" spans="1:15" ht="13.7" customHeight="1">
      <c r="A33" s="204" t="s">
        <v>0</v>
      </c>
      <c r="B33" s="186" t="s">
        <v>7</v>
      </c>
      <c r="C33" s="206"/>
      <c r="D33" s="186" t="s">
        <v>36</v>
      </c>
      <c r="E33" s="187"/>
      <c r="F33" s="187"/>
      <c r="G33" s="187"/>
      <c r="H33" s="187"/>
      <c r="I33" s="206"/>
      <c r="J33" s="208" t="s">
        <v>5</v>
      </c>
      <c r="K33" s="289" t="s">
        <v>11</v>
      </c>
      <c r="L33" s="290"/>
      <c r="M33" s="290"/>
      <c r="N33" s="290"/>
      <c r="O33" s="291"/>
    </row>
    <row r="34" spans="1:15" ht="13.7" customHeight="1">
      <c r="A34" s="205"/>
      <c r="B34" s="189"/>
      <c r="C34" s="207"/>
      <c r="D34" s="189"/>
      <c r="E34" s="190"/>
      <c r="F34" s="190"/>
      <c r="G34" s="190"/>
      <c r="H34" s="190"/>
      <c r="I34" s="207"/>
      <c r="J34" s="209"/>
      <c r="K34" s="292"/>
      <c r="L34" s="293"/>
      <c r="M34" s="293"/>
      <c r="N34" s="293"/>
      <c r="O34" s="294"/>
    </row>
    <row r="35" spans="1:15" ht="31.5" customHeight="1">
      <c r="A35" s="40">
        <v>8</v>
      </c>
      <c r="B35" s="408">
        <v>44571</v>
      </c>
      <c r="C35" s="409"/>
      <c r="D35" s="410" t="s">
        <v>128</v>
      </c>
      <c r="E35" s="411"/>
      <c r="F35" s="411"/>
      <c r="G35" s="411"/>
      <c r="H35" s="411"/>
      <c r="I35" s="412"/>
      <c r="J35" s="148">
        <v>24000</v>
      </c>
      <c r="K35" s="460"/>
      <c r="L35" s="411"/>
      <c r="M35" s="411"/>
      <c r="N35" s="411"/>
      <c r="O35" s="463"/>
    </row>
    <row r="36" spans="1:15" ht="31.5" customHeight="1">
      <c r="A36" s="41">
        <v>9</v>
      </c>
      <c r="B36" s="416">
        <v>44571</v>
      </c>
      <c r="C36" s="417"/>
      <c r="D36" s="418" t="s">
        <v>129</v>
      </c>
      <c r="E36" s="419"/>
      <c r="F36" s="419"/>
      <c r="G36" s="419"/>
      <c r="H36" s="419"/>
      <c r="I36" s="420"/>
      <c r="J36" s="151">
        <v>27000</v>
      </c>
      <c r="K36" s="459"/>
      <c r="L36" s="419"/>
      <c r="M36" s="419"/>
      <c r="N36" s="419"/>
      <c r="O36" s="424"/>
    </row>
    <row r="37" spans="1:15" ht="31.5" customHeight="1">
      <c r="A37" s="41">
        <v>10</v>
      </c>
      <c r="B37" s="416">
        <v>44571</v>
      </c>
      <c r="C37" s="417"/>
      <c r="D37" s="418" t="s">
        <v>130</v>
      </c>
      <c r="E37" s="419"/>
      <c r="F37" s="419"/>
      <c r="G37" s="419"/>
      <c r="H37" s="419"/>
      <c r="I37" s="420"/>
      <c r="J37" s="151">
        <v>28500</v>
      </c>
      <c r="K37" s="459"/>
      <c r="L37" s="419"/>
      <c r="M37" s="419"/>
      <c r="N37" s="419"/>
      <c r="O37" s="424"/>
    </row>
    <row r="38" spans="1:15" ht="31.5" customHeight="1">
      <c r="A38" s="41">
        <v>11</v>
      </c>
      <c r="B38" s="416"/>
      <c r="C38" s="417"/>
      <c r="D38" s="418"/>
      <c r="E38" s="419"/>
      <c r="F38" s="419"/>
      <c r="G38" s="419"/>
      <c r="H38" s="419"/>
      <c r="I38" s="420"/>
      <c r="J38" s="151"/>
      <c r="K38" s="459"/>
      <c r="L38" s="419"/>
      <c r="M38" s="419"/>
      <c r="N38" s="419"/>
      <c r="O38" s="424"/>
    </row>
    <row r="39" spans="1:15" ht="31.5" customHeight="1" thickBot="1">
      <c r="A39" s="42">
        <v>12</v>
      </c>
      <c r="B39" s="425"/>
      <c r="C39" s="426"/>
      <c r="D39" s="427"/>
      <c r="E39" s="428"/>
      <c r="F39" s="428"/>
      <c r="G39" s="428"/>
      <c r="H39" s="428"/>
      <c r="I39" s="464"/>
      <c r="J39" s="150"/>
      <c r="K39" s="465"/>
      <c r="L39" s="428"/>
      <c r="M39" s="428"/>
      <c r="N39" s="428"/>
      <c r="O39" s="429"/>
    </row>
    <row r="40" spans="1:15" ht="21.2" customHeight="1">
      <c r="A40" s="243" t="s">
        <v>75</v>
      </c>
      <c r="B40" s="244"/>
      <c r="C40" s="467"/>
      <c r="D40" s="467"/>
      <c r="E40" s="467"/>
      <c r="F40" s="468"/>
      <c r="G40" s="76" t="s">
        <v>1</v>
      </c>
      <c r="H40" s="85" t="str">
        <f>H41&amp;"%対象税抜計"</f>
        <v>8%対象税抜計</v>
      </c>
      <c r="I40" s="86"/>
      <c r="J40" s="99">
        <f>SUM(J35:J39)</f>
        <v>79500</v>
      </c>
      <c r="K40" t="s">
        <v>112</v>
      </c>
      <c r="L40" s="83"/>
      <c r="M40" s="83"/>
      <c r="N40" s="83"/>
      <c r="O40" s="83"/>
    </row>
    <row r="41" spans="1:15" ht="21.2" customHeight="1">
      <c r="A41" s="433" t="s">
        <v>110</v>
      </c>
      <c r="B41" s="434"/>
      <c r="C41" s="434"/>
      <c r="D41" s="434"/>
      <c r="E41" s="434"/>
      <c r="F41" s="435"/>
      <c r="G41" s="46" t="s">
        <v>1</v>
      </c>
      <c r="H41" s="152">
        <v>8</v>
      </c>
      <c r="I41" s="47" t="s">
        <v>4</v>
      </c>
      <c r="J41" s="100">
        <f>ROUNDDOWN(J40*H41/100,0)</f>
        <v>6360</v>
      </c>
      <c r="K41" s="135" t="s">
        <v>76</v>
      </c>
      <c r="L41" s="84"/>
      <c r="M41" s="84"/>
      <c r="N41" s="84"/>
      <c r="O41" s="84"/>
    </row>
    <row r="42" spans="1:15" ht="21.2" customHeight="1" thickBot="1">
      <c r="A42" s="437"/>
      <c r="B42" s="438"/>
      <c r="C42" s="438"/>
      <c r="D42" s="438"/>
      <c r="E42" s="438"/>
      <c r="F42" s="439"/>
      <c r="G42" s="305" t="s">
        <v>60</v>
      </c>
      <c r="H42" s="306"/>
      <c r="I42" s="307"/>
      <c r="J42" s="101">
        <f>J40+J41</f>
        <v>85860</v>
      </c>
      <c r="K42" s="74" t="s">
        <v>77</v>
      </c>
      <c r="L42" s="84"/>
      <c r="M42" s="84"/>
      <c r="N42" s="84"/>
      <c r="O42" s="84"/>
    </row>
    <row r="43" spans="1:15" ht="21.2" customHeight="1">
      <c r="A43" s="4"/>
      <c r="F43" s="44"/>
      <c r="G43" s="81"/>
      <c r="H43" s="81"/>
      <c r="I43" s="81"/>
      <c r="J43" s="82"/>
      <c r="L43" s="84"/>
      <c r="M43" s="84"/>
      <c r="N43" s="84"/>
      <c r="O43" s="84"/>
    </row>
    <row r="44" spans="1:15" ht="21.2" customHeight="1">
      <c r="B44" s="60" t="s">
        <v>8</v>
      </c>
    </row>
    <row r="45" spans="1:15" ht="21" customHeight="1">
      <c r="C45" s="6" t="s">
        <v>108</v>
      </c>
      <c r="D45" s="12"/>
    </row>
    <row r="46" spans="1:15" ht="21.2" customHeight="1">
      <c r="B46" s="6"/>
      <c r="C46" s="21" t="s">
        <v>93</v>
      </c>
      <c r="D46" s="12"/>
    </row>
    <row r="47" spans="1:15" ht="21.2" customHeight="1">
      <c r="B47" s="11"/>
      <c r="C47" s="6" t="s">
        <v>92</v>
      </c>
      <c r="D47" s="12"/>
      <c r="E47" s="12"/>
      <c r="F47" s="12"/>
      <c r="G47" s="12"/>
      <c r="H47" s="12"/>
      <c r="I47" s="12"/>
      <c r="J47" s="13"/>
      <c r="K47" s="13"/>
      <c r="L47" s="13"/>
    </row>
    <row r="48" spans="1:15" ht="21.2" customHeight="1">
      <c r="B48" s="11"/>
      <c r="C48" s="6" t="s">
        <v>109</v>
      </c>
      <c r="D48" s="12"/>
      <c r="E48" s="12"/>
      <c r="F48" s="12"/>
      <c r="G48" s="12"/>
      <c r="H48" s="12"/>
      <c r="I48" s="12"/>
      <c r="J48" s="13"/>
      <c r="K48" s="13"/>
      <c r="L48" s="13"/>
    </row>
    <row r="49" spans="1:18" ht="12.75" customHeight="1">
      <c r="B49" s="11"/>
      <c r="C49" s="6"/>
      <c r="D49" s="12"/>
      <c r="E49" s="12"/>
      <c r="F49" s="12"/>
      <c r="G49" s="12"/>
      <c r="H49" s="12"/>
      <c r="I49" s="12"/>
      <c r="J49" s="13"/>
      <c r="K49" s="13"/>
      <c r="L49" s="13"/>
    </row>
    <row r="50" spans="1:18" ht="21.2" customHeight="1">
      <c r="B50" s="60" t="s">
        <v>62</v>
      </c>
      <c r="C50" s="51"/>
      <c r="D50" s="12"/>
      <c r="E50" s="12"/>
      <c r="F50" s="12"/>
      <c r="G50" s="12"/>
      <c r="H50" s="12"/>
      <c r="I50" s="12"/>
      <c r="J50" s="13"/>
      <c r="K50" s="13"/>
      <c r="L50" s="13"/>
    </row>
    <row r="51" spans="1:18" ht="21" customHeight="1">
      <c r="B51" s="11"/>
      <c r="C51" s="136" t="s">
        <v>119</v>
      </c>
      <c r="D51" s="12"/>
      <c r="E51" s="12"/>
      <c r="F51" s="12"/>
      <c r="G51" s="12"/>
      <c r="H51" s="12"/>
      <c r="I51" s="12"/>
      <c r="J51" s="13"/>
      <c r="K51" s="13"/>
      <c r="L51" s="13"/>
    </row>
    <row r="52" spans="1:18" ht="21.2" customHeight="1">
      <c r="B52" s="11"/>
      <c r="C52" s="11" t="s">
        <v>118</v>
      </c>
      <c r="D52" s="12"/>
      <c r="E52" s="12"/>
      <c r="F52" s="12"/>
      <c r="G52" s="12"/>
      <c r="H52" s="12"/>
      <c r="I52" s="12"/>
      <c r="J52" s="13"/>
      <c r="K52" s="13"/>
      <c r="L52" s="13"/>
    </row>
    <row r="53" spans="1:18" ht="31.5" customHeight="1">
      <c r="B53" s="11"/>
      <c r="C53" s="136" t="s">
        <v>63</v>
      </c>
      <c r="D53" s="59"/>
      <c r="E53" s="12"/>
      <c r="F53" s="12"/>
      <c r="H53" s="430" t="s">
        <v>199</v>
      </c>
      <c r="I53" s="466"/>
      <c r="J53" s="466"/>
      <c r="K53" s="13"/>
      <c r="L53" s="13"/>
    </row>
    <row r="54" spans="1:18" ht="21" customHeight="1">
      <c r="M54" s="37"/>
      <c r="N54" s="37"/>
      <c r="O54" s="37" t="s">
        <v>102</v>
      </c>
    </row>
    <row r="55" spans="1:18" ht="15" customHeight="1">
      <c r="C55"/>
    </row>
    <row r="56" spans="1:18" ht="15" hidden="1" customHeight="1">
      <c r="C56" t="s">
        <v>17</v>
      </c>
    </row>
    <row r="57" spans="1:18" ht="15" hidden="1" customHeight="1">
      <c r="C57" t="s">
        <v>18</v>
      </c>
    </row>
    <row r="58" spans="1:18" ht="15" hidden="1" customHeight="1">
      <c r="C58" t="s">
        <v>29</v>
      </c>
    </row>
    <row r="59" spans="1:18" ht="15" hidden="1" customHeight="1">
      <c r="C59" t="s">
        <v>19</v>
      </c>
    </row>
    <row r="60" spans="1:18" ht="15" hidden="1" customHeight="1">
      <c r="C60" t="s">
        <v>20</v>
      </c>
    </row>
    <row r="61" spans="1:18" s="4" customFormat="1" ht="15" hidden="1" customHeight="1">
      <c r="A61"/>
      <c r="C61" t="s">
        <v>21</v>
      </c>
      <c r="J61"/>
      <c r="K61"/>
      <c r="L61"/>
      <c r="M61"/>
      <c r="N61"/>
      <c r="O61"/>
      <c r="P61"/>
      <c r="Q61"/>
      <c r="R61"/>
    </row>
    <row r="62" spans="1:18" s="4" customFormat="1" ht="15" hidden="1" customHeight="1">
      <c r="A62"/>
      <c r="C62" t="s">
        <v>22</v>
      </c>
      <c r="J62"/>
      <c r="K62"/>
      <c r="L62"/>
      <c r="M62"/>
      <c r="N62"/>
      <c r="O62"/>
      <c r="P62"/>
      <c r="Q62"/>
      <c r="R62"/>
    </row>
    <row r="63" spans="1:18" s="4" customFormat="1" ht="15" hidden="1" customHeight="1">
      <c r="A63"/>
      <c r="C63" t="s">
        <v>23</v>
      </c>
      <c r="J63"/>
      <c r="K63"/>
      <c r="L63"/>
      <c r="M63"/>
      <c r="N63"/>
      <c r="O63"/>
      <c r="P63"/>
      <c r="Q63"/>
      <c r="R63"/>
    </row>
    <row r="64" spans="1:18" s="4" customFormat="1" ht="15" hidden="1" customHeight="1">
      <c r="A64"/>
      <c r="C64" t="s">
        <v>24</v>
      </c>
      <c r="J64"/>
      <c r="K64"/>
      <c r="L64"/>
      <c r="M64"/>
      <c r="N64"/>
      <c r="O64"/>
      <c r="P64"/>
      <c r="Q64"/>
      <c r="R64"/>
    </row>
    <row r="65" spans="1:18" s="4" customFormat="1" ht="15" hidden="1" customHeight="1">
      <c r="A65"/>
      <c r="C65" t="s">
        <v>25</v>
      </c>
      <c r="J65"/>
      <c r="K65"/>
      <c r="L65"/>
      <c r="M65"/>
      <c r="N65"/>
      <c r="O65"/>
      <c r="P65"/>
      <c r="Q65"/>
      <c r="R65"/>
    </row>
    <row r="66" spans="1:18" s="4" customFormat="1" ht="15" hidden="1" customHeight="1">
      <c r="A66"/>
      <c r="C66" t="s">
        <v>26</v>
      </c>
      <c r="J66"/>
      <c r="K66"/>
      <c r="L66"/>
      <c r="M66"/>
      <c r="N66"/>
      <c r="O66"/>
      <c r="P66"/>
      <c r="Q66"/>
      <c r="R66"/>
    </row>
    <row r="67" spans="1:18" s="4" customFormat="1" ht="15" hidden="1" customHeight="1">
      <c r="A67"/>
      <c r="C67" t="s">
        <v>16</v>
      </c>
      <c r="J67"/>
      <c r="K67"/>
      <c r="L67"/>
      <c r="M67"/>
      <c r="N67"/>
      <c r="O67"/>
      <c r="P67"/>
      <c r="Q67"/>
      <c r="R67"/>
    </row>
    <row r="68" spans="1:18" s="4" customFormat="1" ht="15" hidden="1" customHeight="1">
      <c r="A68"/>
      <c r="C68" t="s">
        <v>27</v>
      </c>
      <c r="J68"/>
      <c r="K68"/>
      <c r="L68"/>
      <c r="M68"/>
      <c r="N68"/>
      <c r="O68"/>
      <c r="P68"/>
      <c r="Q68"/>
      <c r="R68"/>
    </row>
    <row r="69" spans="1:18" s="4" customFormat="1" ht="15" hidden="1" customHeight="1">
      <c r="A69"/>
      <c r="J69"/>
      <c r="K69"/>
      <c r="L69"/>
      <c r="M69"/>
      <c r="N69"/>
      <c r="O69"/>
      <c r="P69"/>
      <c r="Q69"/>
      <c r="R69"/>
    </row>
    <row r="70" spans="1:18" s="4" customFormat="1" ht="15" hidden="1" customHeight="1">
      <c r="A70"/>
      <c r="J70"/>
      <c r="K70"/>
      <c r="L70"/>
      <c r="M70"/>
      <c r="N70"/>
      <c r="O70"/>
      <c r="P70"/>
      <c r="Q70"/>
      <c r="R70"/>
    </row>
    <row r="71" spans="1:18" s="4" customFormat="1" ht="21.2" hidden="1" customHeight="1">
      <c r="A71"/>
      <c r="J71"/>
      <c r="K71"/>
      <c r="L71"/>
      <c r="M71"/>
      <c r="N71"/>
      <c r="O71"/>
      <c r="P71"/>
      <c r="Q71"/>
      <c r="R71"/>
    </row>
    <row r="72" spans="1:18" ht="21.2" hidden="1" customHeight="1"/>
  </sheetData>
  <dataConsolidate/>
  <mergeCells count="80">
    <mergeCell ref="K39:O39"/>
    <mergeCell ref="K37:O37"/>
    <mergeCell ref="K38:O38"/>
    <mergeCell ref="B37:C37"/>
    <mergeCell ref="D37:I37"/>
    <mergeCell ref="B38:C38"/>
    <mergeCell ref="D38:I38"/>
    <mergeCell ref="A42:F42"/>
    <mergeCell ref="G42:I42"/>
    <mergeCell ref="H53:J53"/>
    <mergeCell ref="B39:C39"/>
    <mergeCell ref="D39:I39"/>
    <mergeCell ref="A40:B40"/>
    <mergeCell ref="C40:F40"/>
    <mergeCell ref="A41:F41"/>
    <mergeCell ref="A33:A34"/>
    <mergeCell ref="B33:C34"/>
    <mergeCell ref="D33:I34"/>
    <mergeCell ref="J33:J34"/>
    <mergeCell ref="B35:C35"/>
    <mergeCell ref="D35:I35"/>
    <mergeCell ref="K35:O35"/>
    <mergeCell ref="B36:C36"/>
    <mergeCell ref="D36:I36"/>
    <mergeCell ref="B26:C26"/>
    <mergeCell ref="D26:I26"/>
    <mergeCell ref="K26:O26"/>
    <mergeCell ref="K33:O34"/>
    <mergeCell ref="B27:C27"/>
    <mergeCell ref="D27:I27"/>
    <mergeCell ref="K27:O27"/>
    <mergeCell ref="B28:C28"/>
    <mergeCell ref="D28:I28"/>
    <mergeCell ref="K28:O28"/>
    <mergeCell ref="G31:I31"/>
    <mergeCell ref="K36:O36"/>
    <mergeCell ref="B24:C24"/>
    <mergeCell ref="D24:I24"/>
    <mergeCell ref="K24:O24"/>
    <mergeCell ref="B25:C25"/>
    <mergeCell ref="D25:I25"/>
    <mergeCell ref="K25:O25"/>
    <mergeCell ref="J20:J21"/>
    <mergeCell ref="K20:O21"/>
    <mergeCell ref="B23:C23"/>
    <mergeCell ref="D23:I23"/>
    <mergeCell ref="K23:O23"/>
    <mergeCell ref="B22:C22"/>
    <mergeCell ref="D22:I22"/>
    <mergeCell ref="K22:O22"/>
    <mergeCell ref="J11:K11"/>
    <mergeCell ref="M11:O11"/>
    <mergeCell ref="L13:O13"/>
    <mergeCell ref="A15:D15"/>
    <mergeCell ref="E15:H15"/>
    <mergeCell ref="J15:J18"/>
    <mergeCell ref="L15:O15"/>
    <mergeCell ref="L17:O17"/>
    <mergeCell ref="L18:O18"/>
    <mergeCell ref="A20:A21"/>
    <mergeCell ref="B20:C21"/>
    <mergeCell ref="D20:I21"/>
    <mergeCell ref="A8:B8"/>
    <mergeCell ref="C8:G8"/>
    <mergeCell ref="C11:H11"/>
    <mergeCell ref="K8:N8"/>
    <mergeCell ref="K9:O9"/>
    <mergeCell ref="A10:B10"/>
    <mergeCell ref="C10:E10"/>
    <mergeCell ref="J10:O10"/>
    <mergeCell ref="A1:XFD1"/>
    <mergeCell ref="M2:O2"/>
    <mergeCell ref="M3:O3"/>
    <mergeCell ref="A5:G5"/>
    <mergeCell ref="A6:G6"/>
    <mergeCell ref="J6:J7"/>
    <mergeCell ref="K6:N7"/>
    <mergeCell ref="O6:O7"/>
    <mergeCell ref="A7:B7"/>
    <mergeCell ref="C7:G7"/>
  </mergeCells>
  <phoneticPr fontId="2"/>
  <dataValidations count="6">
    <dataValidation type="whole" showInputMessage="1" showErrorMessage="1" error="指定桁以外が入力されました" promptTitle="口座番号" prompt="7桁で入力ください（ゆうちょは8桁でも可）" sqref="L17:O17" xr:uid="{CDD96F74-1BC7-4D07-9C73-D74F0106AE6D}">
      <formula1>0</formula1>
      <formula2>99999999</formula2>
    </dataValidation>
    <dataValidation imeMode="off" allowBlank="1" showInputMessage="1" showErrorMessage="1" error="ハイフン無の13桁でお願いします" promptTitle="登録番号" prompt="適格請求書発行事業主の登録番号があれば入力ください" sqref="L13:O13" xr:uid="{C8378249-75D6-4798-9C63-ECCA632DCB95}"/>
    <dataValidation type="list" showInputMessage="1" showErrorMessage="1" error="消費税率は10%または軽減税率8%のどちらかを選択ください" promptTitle="税率を選択ください" prompt="10％、軽減税率8％、内税の場合は0％を選択" sqref="H41" xr:uid="{B77531BE-B02E-4938-BE71-69354C125677}">
      <formula1>"10,8,0"</formula1>
    </dataValidation>
    <dataValidation type="textLength" imeMode="halfAlpha" showInputMessage="1" showErrorMessage="1" error="指定桁数と違います" promptTitle="作品番号" prompt="必須となります。不明な場合は担当者へお問い合わせください" sqref="C10:E10" xr:uid="{F4530D63-46A0-41EE-ADB3-D12836BFF90B}">
      <formula1>10</formula1>
      <formula2>11</formula2>
    </dataValidation>
    <dataValidation type="custom" imeMode="halfKatakana" allowBlank="1" showInputMessage="1" showErrorMessage="1" sqref="L18:O18" xr:uid="{6BBAA662-E935-4D09-9957-153A954E41C9}">
      <formula1>EXACT(UPPER(L18),L18)</formula1>
    </dataValidation>
    <dataValidation type="list" allowBlank="1" showInputMessage="1" showErrorMessage="1" promptTitle="口座種別" prompt="選択ください" sqref="N16" xr:uid="{A145A0B6-77D7-4F46-9E56-95E0B7493D61}">
      <formula1>"普通,当座"</formula1>
    </dataValidation>
  </dataValidations>
  <hyperlinks>
    <hyperlink ref="H53" r:id="rId1" xr:uid="{8E1ADBE4-60E8-4EF9-8CE1-D98DCD36FEFD}"/>
    <hyperlink ref="H53:J53" r:id="rId2" tooltip="クリックするとメールアプリが開きます。本文不要、弊社の担当者をCCに入れて送信お願いいたします。" display="c3f@keihi.com" xr:uid="{C95CC0A0-2906-45BE-B627-81E5B3F26BDC}"/>
  </hyperlinks>
  <printOptions horizontalCentered="1" verticalCentered="1"/>
  <pageMargins left="0.43307086614173229" right="0.23622047244094491" top="0.39370078740157483" bottom="0.35433070866141736" header="0.15748031496062992" footer="0.15748031496062992"/>
  <pageSetup paperSize="9" scale="58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showErrorMessage="1" error="リスト以外の部署が入力されました" promptTitle="担当部署" prompt="ここからご選択いただくか、当社担当者からお伝えしている部署を入力ください" xr:uid="{C2A61E89-5070-472F-81F9-16C59B9A50B2}">
          <x14:formula1>
            <xm:f>部署名!$B$3:$B$31</xm:f>
          </x14:formula1>
          <xm:sqref>C7:G7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42378-EC16-4151-A73E-B4F4D897BB95}">
  <sheetPr>
    <tabColor theme="1"/>
    <pageSetUpPr fitToPage="1"/>
  </sheetPr>
  <dimension ref="A1:R66"/>
  <sheetViews>
    <sheetView showGridLines="0" zoomScale="70" zoomScaleNormal="70" zoomScaleSheetLayoutView="73" workbookViewId="0">
      <selection activeCell="K23" sqref="K23:O23"/>
    </sheetView>
  </sheetViews>
  <sheetFormatPr defaultColWidth="0" defaultRowHeight="21.2" customHeight="1"/>
  <cols>
    <col min="1" max="1" width="4.33203125" style="1" bestFit="1" customWidth="1"/>
    <col min="2" max="2" width="7.21875" style="2" customWidth="1"/>
    <col min="3" max="3" width="6" style="2" customWidth="1"/>
    <col min="4" max="4" width="5.33203125" style="2" customWidth="1"/>
    <col min="5" max="5" width="8.5546875" style="2" customWidth="1"/>
    <col min="6" max="6" width="11.21875" style="2" customWidth="1"/>
    <col min="7" max="7" width="6" style="2" customWidth="1"/>
    <col min="8" max="8" width="7.5546875" style="2" customWidth="1"/>
    <col min="9" max="9" width="9.5546875" style="2" customWidth="1"/>
    <col min="10" max="10" width="16.33203125" style="1" customWidth="1"/>
    <col min="11" max="11" width="10.5546875" style="1" customWidth="1"/>
    <col min="12" max="12" width="14" style="1" customWidth="1"/>
    <col min="13" max="13" width="7.21875" style="1" customWidth="1"/>
    <col min="14" max="14" width="12.44140625" style="1" customWidth="1"/>
    <col min="15" max="15" width="7.88671875" style="1" customWidth="1"/>
    <col min="16" max="16" width="0.88671875" style="1" customWidth="1"/>
    <col min="17" max="18" width="0" style="1" hidden="1" customWidth="1"/>
    <col min="19" max="16384" width="8.88671875" style="1" hidden="1"/>
  </cols>
  <sheetData>
    <row r="1" spans="1:18" s="255" customFormat="1" ht="44.45" customHeight="1">
      <c r="A1" s="255" t="s">
        <v>89</v>
      </c>
    </row>
    <row r="2" spans="1:18" customFormat="1" ht="27.7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4" t="s">
        <v>78</v>
      </c>
      <c r="M2" s="469">
        <v>44957</v>
      </c>
      <c r="N2" s="469"/>
      <c r="O2" s="469"/>
      <c r="P2" s="80"/>
      <c r="Q2" s="162"/>
      <c r="R2" s="73"/>
    </row>
    <row r="3" spans="1:18" customFormat="1" ht="28.5" customHeight="1" thickBot="1">
      <c r="L3" s="75" t="s">
        <v>79</v>
      </c>
      <c r="M3" s="470" t="s">
        <v>154</v>
      </c>
      <c r="N3" s="470"/>
      <c r="O3" s="470"/>
      <c r="P3" s="163"/>
      <c r="Q3" s="164"/>
    </row>
    <row r="4" spans="1:18" customFormat="1" ht="30.2" customHeight="1" thickBot="1">
      <c r="A4" s="257" t="s">
        <v>157</v>
      </c>
      <c r="B4" s="258"/>
      <c r="C4" s="258"/>
      <c r="D4" s="258"/>
      <c r="E4" s="258"/>
      <c r="F4" s="258"/>
      <c r="G4" s="259"/>
      <c r="H4" s="4"/>
      <c r="I4" s="4"/>
      <c r="J4" s="51" t="s">
        <v>95</v>
      </c>
    </row>
    <row r="5" spans="1:18" customFormat="1" ht="30.2" customHeight="1">
      <c r="A5" s="320"/>
      <c r="B5" s="321"/>
      <c r="C5" s="321"/>
      <c r="D5" s="321"/>
      <c r="E5" s="321"/>
      <c r="F5" s="321"/>
      <c r="G5" s="322"/>
      <c r="H5" s="4"/>
      <c r="I5" s="4"/>
      <c r="J5" s="323" t="s">
        <v>65</v>
      </c>
      <c r="K5" s="441" t="s">
        <v>115</v>
      </c>
      <c r="L5" s="441"/>
      <c r="M5" s="441"/>
      <c r="N5" s="441"/>
      <c r="O5" s="271" t="s">
        <v>6</v>
      </c>
    </row>
    <row r="6" spans="1:18" customFormat="1" ht="30.2" customHeight="1">
      <c r="A6" s="318" t="s">
        <v>51</v>
      </c>
      <c r="B6" s="319"/>
      <c r="C6" s="379" t="s">
        <v>171</v>
      </c>
      <c r="D6" s="380"/>
      <c r="E6" s="380"/>
      <c r="F6" s="380"/>
      <c r="G6" s="381"/>
      <c r="H6" s="4"/>
      <c r="I6" s="4"/>
      <c r="J6" s="324"/>
      <c r="K6" s="443"/>
      <c r="L6" s="443"/>
      <c r="M6" s="443"/>
      <c r="N6" s="443"/>
      <c r="O6" s="272"/>
    </row>
    <row r="7" spans="1:18" customFormat="1" ht="30.2" customHeight="1" thickBot="1">
      <c r="A7" s="348" t="s">
        <v>80</v>
      </c>
      <c r="B7" s="349"/>
      <c r="C7" s="382" t="s">
        <v>156</v>
      </c>
      <c r="D7" s="383"/>
      <c r="E7" s="383"/>
      <c r="F7" s="383"/>
      <c r="G7" s="384"/>
      <c r="H7" s="4"/>
      <c r="I7" s="4"/>
      <c r="J7" s="142" t="s">
        <v>96</v>
      </c>
      <c r="K7" s="385" t="s">
        <v>134</v>
      </c>
      <c r="L7" s="385"/>
      <c r="M7" s="385"/>
      <c r="N7" s="385"/>
      <c r="O7" s="39"/>
    </row>
    <row r="8" spans="1:18" customFormat="1" ht="30.2" customHeight="1" thickBot="1">
      <c r="A8" s="48"/>
      <c r="B8" s="49"/>
      <c r="C8" s="49"/>
      <c r="D8" s="49"/>
      <c r="E8" s="49"/>
      <c r="F8" s="49"/>
      <c r="G8" s="49"/>
      <c r="H8" s="4"/>
      <c r="I8" s="4"/>
      <c r="J8" s="143" t="s">
        <v>88</v>
      </c>
      <c r="K8" s="386" t="s">
        <v>194</v>
      </c>
      <c r="L8" s="386"/>
      <c r="M8" s="386"/>
      <c r="N8" s="386"/>
      <c r="O8" s="447"/>
    </row>
    <row r="9" spans="1:18" customFormat="1" ht="30.2" customHeight="1" thickBot="1">
      <c r="A9" s="323" t="s">
        <v>197</v>
      </c>
      <c r="B9" s="345"/>
      <c r="C9" s="387" t="s">
        <v>193</v>
      </c>
      <c r="D9" s="388"/>
      <c r="E9" s="389"/>
      <c r="F9" s="7"/>
      <c r="G9" s="7"/>
      <c r="H9" s="4"/>
      <c r="I9" s="4"/>
      <c r="J9" s="390" t="s">
        <v>195</v>
      </c>
      <c r="K9" s="391"/>
      <c r="L9" s="391"/>
      <c r="M9" s="391"/>
      <c r="N9" s="391"/>
      <c r="O9" s="392"/>
      <c r="P9" s="118"/>
      <c r="Q9" s="119"/>
    </row>
    <row r="10" spans="1:18" customFormat="1" ht="30.2" customHeight="1" thickBot="1">
      <c r="A10" s="116" t="s">
        <v>191</v>
      </c>
      <c r="B10" s="117"/>
      <c r="C10" s="393" t="s">
        <v>120</v>
      </c>
      <c r="D10" s="394"/>
      <c r="E10" s="394"/>
      <c r="F10" s="394"/>
      <c r="G10" s="394"/>
      <c r="H10" s="395"/>
      <c r="I10" s="5"/>
      <c r="J10" s="448"/>
      <c r="K10" s="449"/>
      <c r="L10" s="88" t="s">
        <v>3</v>
      </c>
      <c r="M10" s="471" t="s">
        <v>116</v>
      </c>
      <c r="N10" s="471"/>
      <c r="O10" s="472"/>
      <c r="P10" s="48"/>
    </row>
    <row r="11" spans="1:18" customFormat="1" ht="8.25" customHeight="1" thickBot="1">
      <c r="A11" s="98"/>
      <c r="B11" s="98"/>
      <c r="C11" s="95"/>
      <c r="D11" s="95"/>
      <c r="E11" s="95"/>
      <c r="F11" s="95"/>
      <c r="G11" s="95"/>
      <c r="H11" s="95"/>
      <c r="I11" s="5"/>
      <c r="J11" s="96"/>
      <c r="K11" s="87"/>
      <c r="L11" s="88"/>
      <c r="M11" s="77"/>
      <c r="N11" s="77"/>
      <c r="O11" s="78"/>
    </row>
    <row r="12" spans="1:18" customFormat="1" ht="23.25" customHeight="1" thickBot="1">
      <c r="B12" s="4"/>
      <c r="C12" s="4"/>
      <c r="D12" s="4"/>
      <c r="E12" s="4"/>
      <c r="F12" s="4"/>
      <c r="G12" s="4"/>
      <c r="H12" s="4"/>
      <c r="I12" s="4"/>
      <c r="J12" s="120" t="s">
        <v>83</v>
      </c>
      <c r="K12" s="94" t="s">
        <v>84</v>
      </c>
      <c r="L12" s="399" t="s">
        <v>85</v>
      </c>
      <c r="M12" s="399"/>
      <c r="N12" s="399"/>
      <c r="O12" s="400"/>
    </row>
    <row r="13" spans="1:18" customFormat="1" ht="9" customHeight="1" thickBot="1">
      <c r="B13" s="4"/>
      <c r="C13" s="4"/>
      <c r="D13" s="4"/>
      <c r="E13" s="4"/>
      <c r="F13" s="4"/>
      <c r="G13" s="4"/>
      <c r="H13" s="4"/>
      <c r="I13" s="4"/>
      <c r="J13" s="93"/>
      <c r="K13" s="90"/>
      <c r="L13" s="92"/>
      <c r="M13" s="92"/>
      <c r="N13" s="92"/>
      <c r="O13" s="97"/>
    </row>
    <row r="14" spans="1:18" customFormat="1" ht="30.2" customHeight="1" thickBot="1">
      <c r="A14" s="342" t="s">
        <v>54</v>
      </c>
      <c r="B14" s="343"/>
      <c r="C14" s="343"/>
      <c r="D14" s="344"/>
      <c r="E14" s="340">
        <f>J36</f>
        <v>8780</v>
      </c>
      <c r="F14" s="340"/>
      <c r="G14" s="340"/>
      <c r="H14" s="341"/>
      <c r="I14" s="4"/>
      <c r="J14" s="337" t="s">
        <v>52</v>
      </c>
      <c r="K14" s="144" t="s">
        <v>40</v>
      </c>
      <c r="L14" s="451" t="s">
        <v>152</v>
      </c>
      <c r="M14" s="451"/>
      <c r="N14" s="452"/>
      <c r="O14" s="453"/>
    </row>
    <row r="15" spans="1:18" customFormat="1" ht="30.2" customHeight="1">
      <c r="B15" s="4"/>
      <c r="C15" s="4"/>
      <c r="D15" s="4"/>
      <c r="E15" s="4" t="s">
        <v>64</v>
      </c>
      <c r="F15" s="4"/>
      <c r="G15" s="4"/>
      <c r="H15" s="4"/>
      <c r="I15" s="4"/>
      <c r="J15" s="338"/>
      <c r="K15" s="145" t="s">
        <v>103</v>
      </c>
      <c r="L15" s="157" t="s">
        <v>153</v>
      </c>
      <c r="M15" s="38" t="s">
        <v>41</v>
      </c>
      <c r="N15" s="158" t="s">
        <v>67</v>
      </c>
      <c r="O15" s="63" t="s">
        <v>68</v>
      </c>
    </row>
    <row r="16" spans="1:18" customFormat="1" ht="30.2" customHeight="1">
      <c r="B16" s="4"/>
      <c r="C16" s="4"/>
      <c r="D16" s="4"/>
      <c r="E16" s="4"/>
      <c r="F16" s="4"/>
      <c r="G16" s="4"/>
      <c r="H16" s="4"/>
      <c r="I16" s="4"/>
      <c r="J16" s="338"/>
      <c r="K16" s="146" t="s">
        <v>42</v>
      </c>
      <c r="L16" s="404">
        <v>123456</v>
      </c>
      <c r="M16" s="404"/>
      <c r="N16" s="404"/>
      <c r="O16" s="405"/>
    </row>
    <row r="17" spans="1:15" customFormat="1" ht="30.2" customHeight="1" thickBot="1">
      <c r="B17" s="4"/>
      <c r="C17" s="4"/>
      <c r="D17" s="4"/>
      <c r="E17" s="4"/>
      <c r="F17" s="4"/>
      <c r="G17" s="4"/>
      <c r="H17" s="4"/>
      <c r="I17" s="4"/>
      <c r="J17" s="339"/>
      <c r="K17" s="147" t="s">
        <v>43</v>
      </c>
      <c r="L17" s="454" t="s">
        <v>131</v>
      </c>
      <c r="M17" s="454"/>
      <c r="N17" s="454"/>
      <c r="O17" s="455"/>
    </row>
    <row r="18" spans="1:15" customFormat="1" ht="29.25" customHeight="1" thickBot="1">
      <c r="A18" s="66" t="s">
        <v>28</v>
      </c>
      <c r="B18" s="4"/>
      <c r="C18" s="4"/>
      <c r="D18" s="4"/>
      <c r="E18" s="4"/>
      <c r="F18" s="4"/>
      <c r="G18" s="4"/>
      <c r="H18" s="4"/>
      <c r="I18" s="4"/>
      <c r="L18" s="61" t="s">
        <v>58</v>
      </c>
    </row>
    <row r="19" spans="1:15" customFormat="1" ht="13.7" customHeight="1">
      <c r="A19" s="325" t="s">
        <v>0</v>
      </c>
      <c r="B19" s="327" t="s">
        <v>55</v>
      </c>
      <c r="C19" s="328"/>
      <c r="D19" s="327" t="s">
        <v>56</v>
      </c>
      <c r="E19" s="331"/>
      <c r="F19" s="331"/>
      <c r="G19" s="331"/>
      <c r="H19" s="331"/>
      <c r="I19" s="328"/>
      <c r="J19" s="333" t="s">
        <v>57</v>
      </c>
      <c r="K19" s="327" t="s">
        <v>90</v>
      </c>
      <c r="L19" s="331"/>
      <c r="M19" s="331"/>
      <c r="N19" s="331"/>
      <c r="O19" s="335"/>
    </row>
    <row r="20" spans="1:15" customFormat="1" ht="13.7" customHeight="1">
      <c r="A20" s="326"/>
      <c r="B20" s="329"/>
      <c r="C20" s="330"/>
      <c r="D20" s="329"/>
      <c r="E20" s="332"/>
      <c r="F20" s="332"/>
      <c r="G20" s="332"/>
      <c r="H20" s="332"/>
      <c r="I20" s="330"/>
      <c r="J20" s="334"/>
      <c r="K20" s="329"/>
      <c r="L20" s="332"/>
      <c r="M20" s="332"/>
      <c r="N20" s="332"/>
      <c r="O20" s="336"/>
    </row>
    <row r="21" spans="1:15" customFormat="1" ht="36.75" customHeight="1">
      <c r="A21" s="40">
        <v>1</v>
      </c>
      <c r="B21" s="408">
        <v>44936</v>
      </c>
      <c r="C21" s="409"/>
      <c r="D21" s="410" t="s">
        <v>145</v>
      </c>
      <c r="E21" s="411"/>
      <c r="F21" s="411"/>
      <c r="G21" s="411"/>
      <c r="H21" s="411"/>
      <c r="I21" s="412"/>
      <c r="J21" s="156">
        <v>3180</v>
      </c>
      <c r="K21" s="476" t="s">
        <v>146</v>
      </c>
      <c r="L21" s="477"/>
      <c r="M21" s="477"/>
      <c r="N21" s="477"/>
      <c r="O21" s="478"/>
    </row>
    <row r="22" spans="1:15" customFormat="1" ht="36.75" customHeight="1">
      <c r="A22" s="41">
        <v>2</v>
      </c>
      <c r="B22" s="416">
        <v>44937</v>
      </c>
      <c r="C22" s="417"/>
      <c r="D22" s="418" t="s">
        <v>147</v>
      </c>
      <c r="E22" s="419"/>
      <c r="F22" s="419"/>
      <c r="G22" s="419"/>
      <c r="H22" s="419"/>
      <c r="I22" s="420"/>
      <c r="J22" s="151">
        <v>500</v>
      </c>
      <c r="K22" s="473" t="s">
        <v>201</v>
      </c>
      <c r="L22" s="474"/>
      <c r="M22" s="474"/>
      <c r="N22" s="474"/>
      <c r="O22" s="475"/>
    </row>
    <row r="23" spans="1:15" customFormat="1" ht="36.75" customHeight="1">
      <c r="A23" s="41">
        <v>3</v>
      </c>
      <c r="B23" s="416">
        <v>44938</v>
      </c>
      <c r="C23" s="417"/>
      <c r="D23" s="418" t="s">
        <v>148</v>
      </c>
      <c r="E23" s="419"/>
      <c r="F23" s="419"/>
      <c r="G23" s="419"/>
      <c r="H23" s="419"/>
      <c r="I23" s="420"/>
      <c r="J23" s="151">
        <v>3400</v>
      </c>
      <c r="K23" s="473" t="s">
        <v>149</v>
      </c>
      <c r="L23" s="474"/>
      <c r="M23" s="474"/>
      <c r="N23" s="474"/>
      <c r="O23" s="475"/>
    </row>
    <row r="24" spans="1:15" customFormat="1" ht="36.75" customHeight="1">
      <c r="A24" s="41">
        <v>4</v>
      </c>
      <c r="B24" s="416">
        <v>44939</v>
      </c>
      <c r="C24" s="417"/>
      <c r="D24" s="418" t="s">
        <v>150</v>
      </c>
      <c r="E24" s="419"/>
      <c r="F24" s="419"/>
      <c r="G24" s="419"/>
      <c r="H24" s="419"/>
      <c r="I24" s="420"/>
      <c r="J24" s="151">
        <v>1700</v>
      </c>
      <c r="K24" s="479" t="s">
        <v>151</v>
      </c>
      <c r="L24" s="480"/>
      <c r="M24" s="480"/>
      <c r="N24" s="480"/>
      <c r="O24" s="481"/>
    </row>
    <row r="25" spans="1:15" customFormat="1" ht="36.75" customHeight="1">
      <c r="A25" s="41">
        <v>5</v>
      </c>
      <c r="B25" s="416"/>
      <c r="C25" s="417"/>
      <c r="D25" s="418"/>
      <c r="E25" s="419"/>
      <c r="F25" s="419"/>
      <c r="G25" s="419"/>
      <c r="H25" s="419"/>
      <c r="I25" s="420"/>
      <c r="J25" s="151"/>
      <c r="K25" s="473"/>
      <c r="L25" s="474"/>
      <c r="M25" s="474"/>
      <c r="N25" s="474"/>
      <c r="O25" s="475"/>
    </row>
    <row r="26" spans="1:15" customFormat="1" ht="36.75" customHeight="1">
      <c r="A26" s="41">
        <v>6</v>
      </c>
      <c r="B26" s="416"/>
      <c r="C26" s="417"/>
      <c r="D26" s="418"/>
      <c r="E26" s="419"/>
      <c r="F26" s="419"/>
      <c r="G26" s="419"/>
      <c r="H26" s="419"/>
      <c r="I26" s="420"/>
      <c r="J26" s="151"/>
      <c r="K26" s="473"/>
      <c r="L26" s="474"/>
      <c r="M26" s="474"/>
      <c r="N26" s="474"/>
      <c r="O26" s="475"/>
    </row>
    <row r="27" spans="1:15" customFormat="1" ht="36.75" customHeight="1">
      <c r="A27" s="41">
        <v>7</v>
      </c>
      <c r="B27" s="416"/>
      <c r="C27" s="417"/>
      <c r="D27" s="418"/>
      <c r="E27" s="419"/>
      <c r="F27" s="419"/>
      <c r="G27" s="419"/>
      <c r="H27" s="419"/>
      <c r="I27" s="420"/>
      <c r="J27" s="151"/>
      <c r="K27" s="473"/>
      <c r="L27" s="474"/>
      <c r="M27" s="474"/>
      <c r="N27" s="474"/>
      <c r="O27" s="475"/>
    </row>
    <row r="28" spans="1:15" customFormat="1" ht="36.75" customHeight="1">
      <c r="A28" s="41">
        <v>8</v>
      </c>
      <c r="B28" s="416"/>
      <c r="C28" s="417"/>
      <c r="D28" s="418"/>
      <c r="E28" s="419"/>
      <c r="F28" s="419"/>
      <c r="G28" s="419"/>
      <c r="H28" s="419"/>
      <c r="I28" s="420"/>
      <c r="J28" s="151"/>
      <c r="K28" s="473"/>
      <c r="L28" s="474"/>
      <c r="M28" s="474"/>
      <c r="N28" s="474"/>
      <c r="O28" s="475"/>
    </row>
    <row r="29" spans="1:15" customFormat="1" ht="36.75" customHeight="1">
      <c r="A29" s="41">
        <v>9</v>
      </c>
      <c r="B29" s="416"/>
      <c r="C29" s="417"/>
      <c r="D29" s="418"/>
      <c r="E29" s="419"/>
      <c r="F29" s="419"/>
      <c r="G29" s="419"/>
      <c r="H29" s="419"/>
      <c r="I29" s="420"/>
      <c r="J29" s="151"/>
      <c r="K29" s="473"/>
      <c r="L29" s="474"/>
      <c r="M29" s="474"/>
      <c r="N29" s="474"/>
      <c r="O29" s="475"/>
    </row>
    <row r="30" spans="1:15" customFormat="1" ht="36.75" customHeight="1">
      <c r="A30" s="41">
        <v>10</v>
      </c>
      <c r="B30" s="416"/>
      <c r="C30" s="417"/>
      <c r="D30" s="418"/>
      <c r="E30" s="419"/>
      <c r="F30" s="419"/>
      <c r="G30" s="419"/>
      <c r="H30" s="419"/>
      <c r="I30" s="420"/>
      <c r="J30" s="151"/>
      <c r="K30" s="473"/>
      <c r="L30" s="474"/>
      <c r="M30" s="474"/>
      <c r="N30" s="474"/>
      <c r="O30" s="475"/>
    </row>
    <row r="31" spans="1:15" customFormat="1" ht="36.75" customHeight="1">
      <c r="A31" s="41">
        <v>11</v>
      </c>
      <c r="B31" s="416"/>
      <c r="C31" s="417"/>
      <c r="D31" s="418"/>
      <c r="E31" s="419"/>
      <c r="F31" s="419"/>
      <c r="G31" s="419"/>
      <c r="H31" s="419"/>
      <c r="I31" s="420"/>
      <c r="J31" s="151"/>
      <c r="K31" s="473"/>
      <c r="L31" s="474"/>
      <c r="M31" s="474"/>
      <c r="N31" s="474"/>
      <c r="O31" s="475"/>
    </row>
    <row r="32" spans="1:15" customFormat="1" ht="36.75" customHeight="1">
      <c r="A32" s="41">
        <v>12</v>
      </c>
      <c r="B32" s="416"/>
      <c r="C32" s="417"/>
      <c r="D32" s="418"/>
      <c r="E32" s="419"/>
      <c r="F32" s="419"/>
      <c r="G32" s="419"/>
      <c r="H32" s="419"/>
      <c r="I32" s="420"/>
      <c r="J32" s="151"/>
      <c r="K32" s="473"/>
      <c r="L32" s="474"/>
      <c r="M32" s="474"/>
      <c r="N32" s="474"/>
      <c r="O32" s="475"/>
    </row>
    <row r="33" spans="1:15" customFormat="1" ht="36.75" customHeight="1">
      <c r="A33" s="41">
        <v>13</v>
      </c>
      <c r="B33" s="416"/>
      <c r="C33" s="417"/>
      <c r="D33" s="418"/>
      <c r="E33" s="419"/>
      <c r="F33" s="419"/>
      <c r="G33" s="419"/>
      <c r="H33" s="419"/>
      <c r="I33" s="420"/>
      <c r="J33" s="151"/>
      <c r="K33" s="473"/>
      <c r="L33" s="474"/>
      <c r="M33" s="474"/>
      <c r="N33" s="474"/>
      <c r="O33" s="475"/>
    </row>
    <row r="34" spans="1:15" customFormat="1" ht="36.75" customHeight="1">
      <c r="A34" s="41">
        <v>14</v>
      </c>
      <c r="B34" s="416"/>
      <c r="C34" s="417"/>
      <c r="D34" s="418"/>
      <c r="E34" s="419"/>
      <c r="F34" s="419"/>
      <c r="G34" s="419"/>
      <c r="H34" s="419"/>
      <c r="I34" s="420"/>
      <c r="J34" s="151"/>
      <c r="K34" s="473"/>
      <c r="L34" s="474"/>
      <c r="M34" s="474"/>
      <c r="N34" s="474"/>
      <c r="O34" s="475"/>
    </row>
    <row r="35" spans="1:15" customFormat="1" ht="36.75" customHeight="1" thickBot="1">
      <c r="A35" s="42">
        <v>15</v>
      </c>
      <c r="B35" s="425"/>
      <c r="C35" s="426"/>
      <c r="D35" s="427"/>
      <c r="E35" s="428"/>
      <c r="F35" s="428"/>
      <c r="G35" s="428"/>
      <c r="H35" s="428"/>
      <c r="I35" s="464"/>
      <c r="J35" s="150"/>
      <c r="K35" s="482"/>
      <c r="L35" s="483"/>
      <c r="M35" s="483"/>
      <c r="N35" s="483"/>
      <c r="O35" s="484"/>
    </row>
    <row r="36" spans="1:15" customFormat="1" ht="35.450000000000003" customHeight="1" thickBot="1">
      <c r="A36" s="43"/>
      <c r="B36" s="4"/>
      <c r="C36" s="4"/>
      <c r="D36" s="4"/>
      <c r="E36" s="44"/>
      <c r="F36" s="44"/>
      <c r="G36" s="359" t="s">
        <v>2</v>
      </c>
      <c r="H36" s="360"/>
      <c r="I36" s="361"/>
      <c r="J36" s="128">
        <f>IF(SUM(J21:J35)=0,"",SUM(J21:J35))</f>
        <v>8780</v>
      </c>
      <c r="K36" s="35"/>
    </row>
    <row r="37" spans="1:15" customFormat="1" ht="21.2" customHeight="1">
      <c r="B37" s="60" t="s">
        <v>9</v>
      </c>
      <c r="C37" s="4"/>
      <c r="D37" s="4"/>
      <c r="E37" s="4"/>
      <c r="F37" s="4"/>
      <c r="G37" s="4"/>
      <c r="H37" s="4"/>
      <c r="I37" s="4"/>
    </row>
    <row r="38" spans="1:15" customFormat="1" ht="24.75" customHeight="1">
      <c r="B38" s="362" t="s">
        <v>12</v>
      </c>
      <c r="C38" s="363"/>
      <c r="D38" s="133" t="s">
        <v>107</v>
      </c>
      <c r="E38" s="8"/>
      <c r="F38" s="8"/>
      <c r="G38" s="8"/>
      <c r="H38" s="8"/>
      <c r="I38" s="8"/>
      <c r="J38" s="9"/>
      <c r="K38" s="9"/>
      <c r="L38" s="9"/>
      <c r="M38" s="9"/>
      <c r="N38" s="10"/>
    </row>
    <row r="39" spans="1:15" customFormat="1" ht="21.2" customHeight="1">
      <c r="B39" s="364"/>
      <c r="C39" s="365"/>
      <c r="D39" s="22" t="s">
        <v>104</v>
      </c>
      <c r="E39" s="12"/>
      <c r="F39" s="12"/>
      <c r="G39" s="12"/>
      <c r="H39" s="12"/>
      <c r="I39" s="12"/>
      <c r="J39" s="13"/>
      <c r="K39" s="13"/>
      <c r="L39" s="13"/>
      <c r="M39" s="13"/>
      <c r="N39" s="14"/>
    </row>
    <row r="40" spans="1:15" customFormat="1" ht="21.2" customHeight="1">
      <c r="B40" s="364"/>
      <c r="C40" s="365"/>
      <c r="D40" s="22" t="s">
        <v>117</v>
      </c>
      <c r="E40" s="12"/>
      <c r="F40" s="12"/>
      <c r="G40" s="12"/>
      <c r="H40" s="12"/>
      <c r="I40" s="12"/>
      <c r="J40" s="13"/>
      <c r="K40" s="13"/>
      <c r="L40" s="13"/>
      <c r="M40" s="13"/>
      <c r="N40" s="14"/>
    </row>
    <row r="41" spans="1:15" customFormat="1" ht="21.2" customHeight="1">
      <c r="B41" s="364"/>
      <c r="C41" s="365"/>
      <c r="D41" s="36" t="s">
        <v>200</v>
      </c>
      <c r="E41" s="12"/>
      <c r="F41" s="12"/>
      <c r="G41" s="12"/>
      <c r="H41" s="12"/>
      <c r="I41" s="12"/>
      <c r="J41" s="13"/>
      <c r="K41" s="13"/>
      <c r="L41" s="13"/>
      <c r="M41" s="13"/>
      <c r="N41" s="14"/>
    </row>
    <row r="42" spans="1:15" customFormat="1" ht="21.2" customHeight="1">
      <c r="B42" s="364"/>
      <c r="C42" s="365"/>
      <c r="D42" s="36" t="s">
        <v>30</v>
      </c>
      <c r="E42" s="12"/>
      <c r="F42" s="12"/>
      <c r="G42" s="12"/>
      <c r="H42" s="12"/>
      <c r="I42" s="12"/>
      <c r="J42" s="13"/>
      <c r="K42" s="13"/>
      <c r="L42" s="13"/>
      <c r="M42" s="13"/>
      <c r="N42" s="14"/>
    </row>
    <row r="43" spans="1:15" customFormat="1" ht="21.2" customHeight="1">
      <c r="B43" s="364"/>
      <c r="C43" s="365"/>
      <c r="D43" s="22" t="s">
        <v>31</v>
      </c>
      <c r="E43" s="12"/>
      <c r="F43" s="12"/>
      <c r="G43" s="12"/>
      <c r="H43" s="12"/>
      <c r="I43" s="12"/>
      <c r="J43" s="13"/>
      <c r="K43" s="13"/>
      <c r="L43" s="13"/>
      <c r="M43" s="13"/>
      <c r="N43" s="14"/>
    </row>
    <row r="44" spans="1:15" customFormat="1" ht="21.2" customHeight="1">
      <c r="B44" s="364"/>
      <c r="C44" s="365"/>
      <c r="D44" s="22" t="s">
        <v>32</v>
      </c>
      <c r="E44" s="12"/>
      <c r="F44" s="12"/>
      <c r="G44" s="12"/>
      <c r="H44" s="12"/>
      <c r="I44" s="12"/>
      <c r="J44" s="13"/>
      <c r="K44" s="13"/>
      <c r="L44" s="13"/>
      <c r="M44" s="13"/>
      <c r="N44" s="14"/>
    </row>
    <row r="45" spans="1:15" customFormat="1" ht="21.2" customHeight="1">
      <c r="B45" s="366"/>
      <c r="C45" s="367"/>
      <c r="D45" s="23" t="s">
        <v>33</v>
      </c>
      <c r="E45" s="15"/>
      <c r="F45" s="15"/>
      <c r="G45" s="15"/>
      <c r="H45" s="15"/>
      <c r="I45" s="15"/>
      <c r="J45" s="16"/>
      <c r="K45" s="16"/>
      <c r="L45" s="16"/>
      <c r="M45" s="16"/>
      <c r="N45" s="17"/>
    </row>
    <row r="46" spans="1:15" customFormat="1" ht="21.2" customHeight="1">
      <c r="B46" s="368" t="s">
        <v>15</v>
      </c>
      <c r="C46" s="369"/>
      <c r="D46" s="36" t="s">
        <v>105</v>
      </c>
      <c r="E46" s="11"/>
      <c r="F46" s="11"/>
      <c r="G46" s="11"/>
      <c r="H46" s="11"/>
      <c r="I46" s="11"/>
      <c r="J46" s="11"/>
      <c r="K46" s="11"/>
      <c r="L46" s="11"/>
      <c r="M46" s="11"/>
      <c r="N46" s="18"/>
    </row>
    <row r="47" spans="1:15" customFormat="1" ht="21.2" customHeight="1">
      <c r="B47" s="368"/>
      <c r="C47" s="369"/>
      <c r="D47" s="22" t="s">
        <v>34</v>
      </c>
      <c r="E47" s="11"/>
      <c r="F47" s="11"/>
      <c r="G47" s="11"/>
      <c r="H47" s="11"/>
      <c r="I47" s="11"/>
      <c r="J47" s="11"/>
      <c r="K47" s="11"/>
      <c r="L47" s="11"/>
      <c r="M47" s="11"/>
      <c r="N47" s="18"/>
    </row>
    <row r="48" spans="1:15" customFormat="1" ht="21.2" customHeight="1">
      <c r="B48" s="368"/>
      <c r="C48" s="369"/>
      <c r="D48" s="22" t="s">
        <v>13</v>
      </c>
      <c r="E48" s="11"/>
      <c r="F48" s="11"/>
      <c r="G48" s="11"/>
      <c r="H48" s="11"/>
      <c r="I48" s="11"/>
      <c r="J48" s="11"/>
      <c r="K48" s="11"/>
      <c r="L48" s="11"/>
      <c r="M48" s="11"/>
      <c r="N48" s="18"/>
    </row>
    <row r="49" spans="2:16" customFormat="1" ht="21.2" customHeight="1">
      <c r="B49" s="370" t="s">
        <v>10</v>
      </c>
      <c r="C49" s="371"/>
      <c r="D49" s="125" t="s">
        <v>91</v>
      </c>
      <c r="E49" s="19"/>
      <c r="F49" s="19"/>
      <c r="G49" s="19"/>
      <c r="H49" s="19"/>
      <c r="I49" s="19"/>
      <c r="J49" s="19"/>
      <c r="K49" s="19"/>
      <c r="L49" s="19"/>
      <c r="M49" s="19"/>
      <c r="N49" s="20"/>
    </row>
    <row r="50" spans="2:16" customFormat="1" ht="21.2" customHeight="1">
      <c r="B50" s="4"/>
      <c r="C50" s="4"/>
      <c r="D50" s="4"/>
      <c r="E50" s="4"/>
      <c r="F50" s="4"/>
      <c r="G50" s="4"/>
      <c r="H50" s="4"/>
      <c r="I50" s="4"/>
      <c r="N50" s="37"/>
      <c r="O50" s="37" t="s">
        <v>102</v>
      </c>
      <c r="P50" s="37"/>
    </row>
    <row r="51" spans="2:16" ht="19.5" hidden="1" customHeight="1">
      <c r="B51" t="s">
        <v>17</v>
      </c>
    </row>
    <row r="52" spans="2:16" ht="19.5" hidden="1" customHeight="1">
      <c r="B52" t="s">
        <v>18</v>
      </c>
    </row>
    <row r="53" spans="2:16" ht="19.5" hidden="1" customHeight="1">
      <c r="B53" t="s">
        <v>29</v>
      </c>
    </row>
    <row r="54" spans="2:16" ht="19.5" hidden="1" customHeight="1">
      <c r="B54" t="s">
        <v>19</v>
      </c>
    </row>
    <row r="55" spans="2:16" ht="19.5" hidden="1" customHeight="1">
      <c r="B55" t="s">
        <v>20</v>
      </c>
    </row>
    <row r="56" spans="2:16" ht="19.5" hidden="1" customHeight="1">
      <c r="B56" t="s">
        <v>21</v>
      </c>
    </row>
    <row r="57" spans="2:16" ht="19.5" hidden="1" customHeight="1">
      <c r="B57" t="s">
        <v>22</v>
      </c>
    </row>
    <row r="58" spans="2:16" ht="19.5" hidden="1" customHeight="1">
      <c r="B58" t="s">
        <v>23</v>
      </c>
    </row>
    <row r="59" spans="2:16" ht="19.5" hidden="1" customHeight="1">
      <c r="B59" t="s">
        <v>24</v>
      </c>
    </row>
    <row r="60" spans="2:16" ht="19.5" hidden="1" customHeight="1">
      <c r="B60" t="s">
        <v>25</v>
      </c>
    </row>
    <row r="61" spans="2:16" ht="19.5" hidden="1" customHeight="1">
      <c r="B61" t="s">
        <v>26</v>
      </c>
    </row>
    <row r="62" spans="2:16" ht="19.5" hidden="1" customHeight="1">
      <c r="B62" t="s">
        <v>16</v>
      </c>
    </row>
    <row r="63" spans="2:16" ht="19.5" hidden="1" customHeight="1">
      <c r="B63" t="s">
        <v>27</v>
      </c>
    </row>
    <row r="64" spans="2:16" ht="19.5" hidden="1" customHeight="1"/>
    <row r="65" ht="19.5" customHeight="1"/>
    <row r="66" ht="21.75" customHeight="1"/>
  </sheetData>
  <mergeCells count="81">
    <mergeCell ref="G36:I36"/>
    <mergeCell ref="B38:C45"/>
    <mergeCell ref="B46:C48"/>
    <mergeCell ref="B49:C49"/>
    <mergeCell ref="B34:C34"/>
    <mergeCell ref="D34:I34"/>
    <mergeCell ref="B31:C31"/>
    <mergeCell ref="D31:I31"/>
    <mergeCell ref="K31:O31"/>
    <mergeCell ref="K34:O34"/>
    <mergeCell ref="B35:C35"/>
    <mergeCell ref="D35:I35"/>
    <mergeCell ref="K35:O35"/>
    <mergeCell ref="B32:C32"/>
    <mergeCell ref="D32:I32"/>
    <mergeCell ref="K32:O32"/>
    <mergeCell ref="B33:C33"/>
    <mergeCell ref="D33:I33"/>
    <mergeCell ref="K33:O33"/>
    <mergeCell ref="B29:C29"/>
    <mergeCell ref="D29:I29"/>
    <mergeCell ref="K29:O29"/>
    <mergeCell ref="B30:C30"/>
    <mergeCell ref="D30:I30"/>
    <mergeCell ref="K30:O30"/>
    <mergeCell ref="B27:C27"/>
    <mergeCell ref="D27:I27"/>
    <mergeCell ref="K27:O27"/>
    <mergeCell ref="B28:C28"/>
    <mergeCell ref="D28:I28"/>
    <mergeCell ref="K28:O28"/>
    <mergeCell ref="B25:C25"/>
    <mergeCell ref="D25:I25"/>
    <mergeCell ref="K25:O25"/>
    <mergeCell ref="B26:C26"/>
    <mergeCell ref="D26:I26"/>
    <mergeCell ref="K26:O26"/>
    <mergeCell ref="B23:C23"/>
    <mergeCell ref="D23:I23"/>
    <mergeCell ref="K23:O23"/>
    <mergeCell ref="B24:C24"/>
    <mergeCell ref="D24:I24"/>
    <mergeCell ref="K24:O24"/>
    <mergeCell ref="J19:J20"/>
    <mergeCell ref="K19:O20"/>
    <mergeCell ref="B22:C22"/>
    <mergeCell ref="D22:I22"/>
    <mergeCell ref="K22:O22"/>
    <mergeCell ref="B21:C21"/>
    <mergeCell ref="D21:I21"/>
    <mergeCell ref="K21:O21"/>
    <mergeCell ref="J10:K10"/>
    <mergeCell ref="M10:O10"/>
    <mergeCell ref="L12:O12"/>
    <mergeCell ref="A14:D14"/>
    <mergeCell ref="E14:H14"/>
    <mergeCell ref="J14:J17"/>
    <mergeCell ref="L14:O14"/>
    <mergeCell ref="L16:O16"/>
    <mergeCell ref="L17:O17"/>
    <mergeCell ref="A19:A20"/>
    <mergeCell ref="B19:C20"/>
    <mergeCell ref="D19:I20"/>
    <mergeCell ref="A7:B7"/>
    <mergeCell ref="C7:G7"/>
    <mergeCell ref="C10:H10"/>
    <mergeCell ref="K7:N7"/>
    <mergeCell ref="K8:O8"/>
    <mergeCell ref="A9:B9"/>
    <mergeCell ref="C9:E9"/>
    <mergeCell ref="J9:O9"/>
    <mergeCell ref="A1:XFD1"/>
    <mergeCell ref="M2:O2"/>
    <mergeCell ref="M3:O3"/>
    <mergeCell ref="A4:G4"/>
    <mergeCell ref="A5:G5"/>
    <mergeCell ref="J5:J6"/>
    <mergeCell ref="K5:N6"/>
    <mergeCell ref="O5:O6"/>
    <mergeCell ref="A6:B6"/>
    <mergeCell ref="C6:G6"/>
  </mergeCells>
  <phoneticPr fontId="2"/>
  <dataValidations count="5">
    <dataValidation type="whole" showInputMessage="1" showErrorMessage="1" error="指定桁以外が入力されました" promptTitle="口座番号" prompt="7桁で入力ください（ゆうちょは8桁でも可）" sqref="L16:O16" xr:uid="{6FC9E688-7853-4D0E-981E-468841570270}">
      <formula1>0</formula1>
      <formula2>99999999</formula2>
    </dataValidation>
    <dataValidation imeMode="halfKatakana" allowBlank="1" showInputMessage="1" showErrorMessage="1" sqref="L17:O17" xr:uid="{9DD1F708-B223-482A-A52E-60D5A3541A7C}"/>
    <dataValidation type="list" allowBlank="1" showInputMessage="1" showErrorMessage="1" promptTitle="口座種別" prompt="選択ください" sqref="N15" xr:uid="{5534F537-3C3F-4339-B814-5C5818873241}">
      <formula1>"普通,当座"</formula1>
    </dataValidation>
    <dataValidation imeMode="off" allowBlank="1" showInputMessage="1" showErrorMessage="1" error="ハイフン無の13桁でお願いします" promptTitle="登録番号" prompt="適格請求書発行事業主の登録番号があれば入力ください" sqref="L12:O12" xr:uid="{4D1A267B-49F6-4DE2-9BE3-BDAB3ABD263D}"/>
    <dataValidation type="textLength" imeMode="halfAlpha" showInputMessage="1" showErrorMessage="1" error="指定桁数と違います" promptTitle="作品番号" prompt="必須となります。不明な場合は担当者へお問い合わせください" sqref="C9:E9" xr:uid="{09972D08-369A-4C79-AEDC-DAA39DE338B7}">
      <formula1>10</formula1>
      <formula2>11</formula2>
    </dataValidation>
  </dataValidations>
  <pageMargins left="0.44" right="0.25" top="0.4" bottom="0.34" header="0.16" footer="0.17"/>
  <pageSetup paperSize="9" scale="56" orientation="portrait" r:id="rId1"/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showErrorMessage="1" error="リスト以外の部署が入力されました" promptTitle="担当部署" prompt="ここからご選択いただくか、当社担当者からお伝えしている部署を入力ください" xr:uid="{54AB345E-5281-4F29-A4E2-ACAAFF00BFD6}">
          <x14:formula1>
            <xm:f>部署名!$B$3:$B$31</xm:f>
          </x14:formula1>
          <xm:sqref>C6:G6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B898E-C8C5-4C6C-A5C4-64C60111A840}">
  <dimension ref="B2:F31"/>
  <sheetViews>
    <sheetView showGridLines="0" tabSelected="1" workbookViewId="0">
      <selection activeCell="I20" sqref="I20"/>
    </sheetView>
  </sheetViews>
  <sheetFormatPr defaultRowHeight="15.75"/>
  <cols>
    <col min="2" max="2" width="25.5546875" bestFit="1" customWidth="1"/>
    <col min="4" max="4" width="20.6640625" bestFit="1" customWidth="1"/>
    <col min="6" max="6" width="20.6640625" bestFit="1" customWidth="1"/>
  </cols>
  <sheetData>
    <row r="2" spans="2:6">
      <c r="B2" t="s">
        <v>158</v>
      </c>
      <c r="D2" s="165" t="s">
        <v>187</v>
      </c>
      <c r="F2" s="165" t="s">
        <v>188</v>
      </c>
    </row>
    <row r="3" spans="2:6">
      <c r="B3" t="s">
        <v>190</v>
      </c>
      <c r="D3" t="s">
        <v>168</v>
      </c>
      <c r="F3" t="s">
        <v>168</v>
      </c>
    </row>
    <row r="4" spans="2:6">
      <c r="B4" t="s">
        <v>168</v>
      </c>
      <c r="D4" t="s">
        <v>160</v>
      </c>
      <c r="F4" t="s">
        <v>160</v>
      </c>
    </row>
    <row r="5" spans="2:6">
      <c r="B5" t="s">
        <v>160</v>
      </c>
      <c r="D5" t="s">
        <v>167</v>
      </c>
      <c r="F5" t="s">
        <v>167</v>
      </c>
    </row>
    <row r="6" spans="2:6">
      <c r="B6" t="s">
        <v>167</v>
      </c>
      <c r="D6" t="s">
        <v>166</v>
      </c>
      <c r="F6" t="s">
        <v>166</v>
      </c>
    </row>
    <row r="7" spans="2:6">
      <c r="B7" t="s">
        <v>166</v>
      </c>
      <c r="D7" t="s">
        <v>159</v>
      </c>
      <c r="F7" t="s">
        <v>159</v>
      </c>
    </row>
    <row r="8" spans="2:6">
      <c r="B8" t="s">
        <v>159</v>
      </c>
      <c r="D8" t="s">
        <v>164</v>
      </c>
      <c r="F8" t="s">
        <v>164</v>
      </c>
    </row>
    <row r="9" spans="2:6">
      <c r="B9" t="s">
        <v>164</v>
      </c>
      <c r="D9" t="s">
        <v>182</v>
      </c>
      <c r="F9" t="s">
        <v>182</v>
      </c>
    </row>
    <row r="10" spans="2:6">
      <c r="B10" t="s">
        <v>182</v>
      </c>
      <c r="D10" t="s">
        <v>184</v>
      </c>
      <c r="F10" t="s">
        <v>184</v>
      </c>
    </row>
    <row r="11" spans="2:6">
      <c r="B11" t="s">
        <v>184</v>
      </c>
      <c r="D11" t="s">
        <v>185</v>
      </c>
      <c r="F11" t="s">
        <v>185</v>
      </c>
    </row>
    <row r="12" spans="2:6">
      <c r="B12" t="s">
        <v>185</v>
      </c>
      <c r="D12" t="s">
        <v>165</v>
      </c>
      <c r="F12" t="s">
        <v>165</v>
      </c>
    </row>
    <row r="13" spans="2:6">
      <c r="B13" t="s">
        <v>165</v>
      </c>
      <c r="D13" t="s">
        <v>162</v>
      </c>
      <c r="F13" t="s">
        <v>162</v>
      </c>
    </row>
    <row r="14" spans="2:6">
      <c r="B14" t="s">
        <v>162</v>
      </c>
      <c r="D14" t="s">
        <v>174</v>
      </c>
      <c r="F14" t="s">
        <v>174</v>
      </c>
    </row>
    <row r="15" spans="2:6">
      <c r="B15" t="s">
        <v>174</v>
      </c>
      <c r="D15" t="s">
        <v>176</v>
      </c>
      <c r="F15" t="s">
        <v>176</v>
      </c>
    </row>
    <row r="16" spans="2:6">
      <c r="B16" t="s">
        <v>176</v>
      </c>
      <c r="D16" t="s">
        <v>171</v>
      </c>
      <c r="F16" t="s">
        <v>171</v>
      </c>
    </row>
    <row r="17" spans="2:6">
      <c r="B17" t="s">
        <v>171</v>
      </c>
      <c r="D17" t="s">
        <v>186</v>
      </c>
      <c r="F17" t="s">
        <v>186</v>
      </c>
    </row>
    <row r="18" spans="2:6">
      <c r="B18" t="s">
        <v>186</v>
      </c>
      <c r="D18" t="s">
        <v>169</v>
      </c>
      <c r="F18" t="s">
        <v>169</v>
      </c>
    </row>
    <row r="19" spans="2:6">
      <c r="B19" t="s">
        <v>169</v>
      </c>
      <c r="D19" t="s">
        <v>175</v>
      </c>
      <c r="F19" t="s">
        <v>175</v>
      </c>
    </row>
    <row r="20" spans="2:6">
      <c r="B20" t="s">
        <v>175</v>
      </c>
      <c r="D20" t="s">
        <v>172</v>
      </c>
      <c r="F20" t="s">
        <v>172</v>
      </c>
    </row>
    <row r="21" spans="2:6">
      <c r="B21" t="s">
        <v>172</v>
      </c>
      <c r="D21" t="s">
        <v>178</v>
      </c>
      <c r="F21" t="s">
        <v>178</v>
      </c>
    </row>
    <row r="22" spans="2:6">
      <c r="B22" t="s">
        <v>178</v>
      </c>
      <c r="D22" t="s">
        <v>161</v>
      </c>
      <c r="F22" t="s">
        <v>161</v>
      </c>
    </row>
    <row r="23" spans="2:6">
      <c r="B23" t="s">
        <v>161</v>
      </c>
      <c r="D23" t="s">
        <v>173</v>
      </c>
      <c r="F23" t="s">
        <v>173</v>
      </c>
    </row>
    <row r="25" spans="2:6">
      <c r="F25" t="s">
        <v>170</v>
      </c>
    </row>
    <row r="26" spans="2:6">
      <c r="F26" t="s">
        <v>183</v>
      </c>
    </row>
    <row r="27" spans="2:6">
      <c r="F27" t="s">
        <v>180</v>
      </c>
    </row>
    <row r="28" spans="2:6">
      <c r="F28" t="s">
        <v>179</v>
      </c>
    </row>
    <row r="29" spans="2:6">
      <c r="F29" t="s">
        <v>177</v>
      </c>
    </row>
    <row r="30" spans="2:6">
      <c r="F30" t="s">
        <v>181</v>
      </c>
    </row>
    <row r="31" spans="2:6">
      <c r="F31" t="s">
        <v>163</v>
      </c>
    </row>
  </sheetData>
  <sortState xmlns:xlrd2="http://schemas.microsoft.com/office/spreadsheetml/2017/richdata2" ref="F3:F28">
    <sortCondition ref="F3:F28"/>
  </sortState>
  <phoneticPr fontId="2"/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B2:D14"/>
  <sheetViews>
    <sheetView workbookViewId="0">
      <selection activeCell="D9" sqref="D9"/>
    </sheetView>
  </sheetViews>
  <sheetFormatPr defaultRowHeight="15.75"/>
  <cols>
    <col min="2" max="2" width="13.109375" customWidth="1"/>
    <col min="4" max="4" width="47.109375" customWidth="1"/>
  </cols>
  <sheetData>
    <row r="2" spans="2:4">
      <c r="B2" s="32" t="s">
        <v>48</v>
      </c>
      <c r="C2" s="33" t="s">
        <v>35</v>
      </c>
      <c r="D2" s="34" t="s">
        <v>36</v>
      </c>
    </row>
    <row r="3" spans="2:4">
      <c r="B3" s="50">
        <v>20190725</v>
      </c>
      <c r="C3" s="30" t="s">
        <v>37</v>
      </c>
      <c r="D3" s="31" t="s">
        <v>38</v>
      </c>
    </row>
    <row r="4" spans="2:4">
      <c r="B4" s="50">
        <v>20190725</v>
      </c>
      <c r="C4" s="30" t="s">
        <v>37</v>
      </c>
      <c r="D4" s="31" t="s">
        <v>39</v>
      </c>
    </row>
    <row r="5" spans="2:4">
      <c r="B5" s="24">
        <v>20191108</v>
      </c>
      <c r="C5" s="30" t="s">
        <v>37</v>
      </c>
      <c r="D5" s="26" t="s">
        <v>44</v>
      </c>
    </row>
    <row r="6" spans="2:4">
      <c r="B6" s="24">
        <v>20191108</v>
      </c>
      <c r="C6" s="30" t="s">
        <v>37</v>
      </c>
      <c r="D6" s="26" t="s">
        <v>45</v>
      </c>
    </row>
    <row r="7" spans="2:4">
      <c r="B7" s="24">
        <v>20191113</v>
      </c>
      <c r="C7" s="30" t="s">
        <v>37</v>
      </c>
      <c r="D7" s="26" t="s">
        <v>46</v>
      </c>
    </row>
    <row r="8" spans="2:4">
      <c r="B8" s="24">
        <v>20210104</v>
      </c>
      <c r="C8" s="30" t="s">
        <v>37</v>
      </c>
      <c r="D8" s="26" t="s">
        <v>47</v>
      </c>
    </row>
    <row r="9" spans="2:4">
      <c r="B9" s="24"/>
      <c r="C9" s="25"/>
      <c r="D9" s="26"/>
    </row>
    <row r="10" spans="2:4">
      <c r="B10" s="24"/>
      <c r="C10" s="25"/>
      <c r="D10" s="26"/>
    </row>
    <row r="11" spans="2:4">
      <c r="B11" s="24"/>
      <c r="C11" s="25"/>
      <c r="D11" s="26"/>
    </row>
    <row r="12" spans="2:4">
      <c r="B12" s="24"/>
      <c r="C12" s="25"/>
      <c r="D12" s="26"/>
    </row>
    <row r="13" spans="2:4">
      <c r="B13" s="24"/>
      <c r="C13" s="25"/>
      <c r="D13" s="26"/>
    </row>
    <row r="14" spans="2:4">
      <c r="B14" s="27"/>
      <c r="C14" s="28"/>
      <c r="D14" s="29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フリースタッフ個人用_フォーマット</vt:lpstr>
      <vt:lpstr>税率混在_フォーマット</vt:lpstr>
      <vt:lpstr>立替請求フォーマット</vt:lpstr>
      <vt:lpstr>立替用_現領収書添付用紙</vt:lpstr>
      <vt:lpstr>フリースタッフ個人用 (サンプル)</vt:lpstr>
      <vt:lpstr>税率混在 (サンプル)</vt:lpstr>
      <vt:lpstr>立替請求 (サンプル)</vt:lpstr>
      <vt:lpstr>部署名</vt:lpstr>
      <vt:lpstr>改訂履歴</vt:lpstr>
      <vt:lpstr>'フリースタッフ個人用 (サンプル)'!Print_Area</vt:lpstr>
      <vt:lpstr>フリースタッフ個人用_フォーマット!Print_Area</vt:lpstr>
      <vt:lpstr>'税率混在 (サンプル)'!Print_Area</vt:lpstr>
      <vt:lpstr>税率混在_フォーマット!Print_Area</vt:lpstr>
      <vt:lpstr>'立替請求 (サンプル)'!Print_Area</vt:lpstr>
      <vt:lpstr>立替請求フォーマット!Print_Area</vt:lpstr>
      <vt:lpstr>立替用_現領収書添付用紙!Print_Area</vt:lpstr>
    </vt:vector>
  </TitlesOfParts>
  <Company>株式会社ティー・ワイ・オー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yoko</dc:creator>
  <cp:lastModifiedBy>横渡 寛</cp:lastModifiedBy>
  <cp:lastPrinted>2023-07-21T03:02:44Z</cp:lastPrinted>
  <dcterms:created xsi:type="dcterms:W3CDTF">2019-04-15T06:55:54Z</dcterms:created>
  <dcterms:modified xsi:type="dcterms:W3CDTF">2023-07-25T06:00:34Z</dcterms:modified>
</cp:coreProperties>
</file>